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План мероприятий" sheetId="1" r:id="rId1"/>
    <sheet name="Целевые показатели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52" i="1" l="1"/>
  <c r="D146" i="1"/>
  <c r="D140" i="1"/>
  <c r="D134" i="1"/>
  <c r="D128" i="1"/>
  <c r="D121" i="1"/>
  <c r="D113" i="1"/>
  <c r="D109" i="1"/>
  <c r="D117" i="1"/>
  <c r="D107" i="1"/>
  <c r="D103" i="1"/>
  <c r="D97" i="1"/>
  <c r="D91" i="1"/>
  <c r="D85" i="1"/>
  <c r="D79" i="1"/>
  <c r="D73" i="1"/>
  <c r="D66" i="1"/>
  <c r="D60" i="1" l="1"/>
  <c r="D54" i="1"/>
  <c r="D48" i="1"/>
  <c r="D42" i="1"/>
  <c r="D36" i="1"/>
  <c r="D30" i="1"/>
  <c r="D24" i="1"/>
  <c r="G14" i="1" l="1"/>
  <c r="H14" i="1"/>
  <c r="I14" i="1"/>
  <c r="J14" i="1"/>
  <c r="F12" i="1"/>
  <c r="G12" i="1"/>
  <c r="H12" i="1"/>
  <c r="I12" i="1"/>
  <c r="J12" i="1"/>
  <c r="E12" i="1"/>
  <c r="F10" i="1"/>
  <c r="G10" i="1"/>
  <c r="H10" i="1"/>
  <c r="I10" i="1"/>
  <c r="J10" i="1"/>
  <c r="E10" i="1"/>
  <c r="F123" i="1"/>
  <c r="G123" i="1"/>
  <c r="H123" i="1"/>
  <c r="I123" i="1"/>
  <c r="J123" i="1"/>
  <c r="E123" i="1"/>
  <c r="D124" i="1"/>
  <c r="D130" i="1"/>
  <c r="D136" i="1"/>
  <c r="D142" i="1"/>
  <c r="D148" i="1"/>
  <c r="D154" i="1"/>
  <c r="D160" i="1"/>
  <c r="E105" i="1"/>
  <c r="F105" i="1"/>
  <c r="G105" i="1"/>
  <c r="H105" i="1"/>
  <c r="I105" i="1"/>
  <c r="J105" i="1"/>
  <c r="D111" i="1"/>
  <c r="D105" i="1" s="1"/>
  <c r="F68" i="1"/>
  <c r="G68" i="1"/>
  <c r="H68" i="1"/>
  <c r="I68" i="1"/>
  <c r="J68" i="1"/>
  <c r="E68" i="1"/>
  <c r="D69" i="1"/>
  <c r="D62" i="1"/>
  <c r="F14" i="1"/>
  <c r="E14" i="1"/>
  <c r="E8" i="1" l="1"/>
  <c r="D10" i="1"/>
  <c r="J8" i="1"/>
  <c r="F8" i="1"/>
  <c r="I8" i="1"/>
  <c r="G8" i="1"/>
  <c r="H8" i="1"/>
  <c r="D12" i="1"/>
  <c r="D123" i="1"/>
  <c r="D20" i="1"/>
  <c r="D26" i="1"/>
  <c r="D32" i="1"/>
  <c r="D38" i="1"/>
  <c r="D44" i="1"/>
  <c r="D50" i="1"/>
  <c r="D56" i="1"/>
  <c r="D75" i="1"/>
  <c r="D81" i="1"/>
  <c r="D87" i="1"/>
  <c r="D93" i="1"/>
  <c r="D99" i="1"/>
  <c r="D8" i="1" l="1"/>
  <c r="D68" i="1"/>
  <c r="D14" i="1" l="1"/>
</calcChain>
</file>

<file path=xl/sharedStrings.xml><?xml version="1.0" encoding="utf-8"?>
<sst xmlns="http://schemas.openxmlformats.org/spreadsheetml/2006/main" count="302" uniqueCount="122">
  <si>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</si>
  <si>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ПЛАН МЕРОПРИЯТИЙ</t>
  </si>
  <si>
    <t>№ строки</t>
  </si>
  <si>
    <t>Наименование мероприятия/Источники расходов на финансирование</t>
  </si>
  <si>
    <t>Ответственный исполнитель</t>
  </si>
  <si>
    <t>Номер строки целевого показателя, на достижение которого направлено мероприятие</t>
  </si>
  <si>
    <t>всего</t>
  </si>
  <si>
    <t>1</t>
  </si>
  <si>
    <t>2</t>
  </si>
  <si>
    <t>ВСЕГО ПО МУНИЦИПАЛЬНОЙ ПОДПРОГРАММЕ, В ТОМ ЧИСЛЕ:</t>
  </si>
  <si>
    <t>федеральный бюджет</t>
  </si>
  <si>
    <t>областной бюджет</t>
  </si>
  <si>
    <t>местный бюджет</t>
  </si>
  <si>
    <t>Администрация, Сельские администрации</t>
  </si>
  <si>
    <t>Сельские администрации</t>
  </si>
  <si>
    <t>Администрация</t>
  </si>
  <si>
    <t xml:space="preserve">Мероприятие 4. Уличное освещение территории населённых пунктов городского округа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</si>
  <si>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</si>
  <si>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</si>
  <si>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</si>
  <si>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</si>
  <si>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процент</t>
  </si>
  <si>
    <t>единиц</t>
  </si>
  <si>
    <t>2021</t>
  </si>
  <si>
    <t>2022</t>
  </si>
  <si>
    <t>2023</t>
  </si>
  <si>
    <t>2024</t>
  </si>
  <si>
    <t>2025</t>
  </si>
  <si>
    <t>2026</t>
  </si>
  <si>
    <t>Мероприятие 1.1.  Проведение мероприятий по ликвидации объектов размещения отходов производства и потребления, в том числе несанкционированных свалок отходов на территории городского округа</t>
  </si>
  <si>
    <t>Мероприятие 1.2. Чистка и дезинфекция нецентрализованных источников водоснабжения в населённых пунктах городского округа</t>
  </si>
  <si>
    <t xml:space="preserve">Мероприятие 1.3. Производственный контроль качества  воды в нецентрализованных источниках питьевого водоснабжения в населённых пунктах городского округа </t>
  </si>
  <si>
    <t>Мероприятие 1.4.  Обустройство источников нецентрализованного  водоснабжения в населённых пунктах городского округа</t>
  </si>
  <si>
    <t xml:space="preserve">Мероприятие 1.5. Проведение  конкурсов по благоустройству территории и конкурсов, направленных на  экологическое воспитание населения </t>
  </si>
  <si>
    <t>Мероприятие 1.6. Экологические акции, субботники, изготовление и размещение листовок экологического содержания. Изготовление и установка информационных стендов</t>
  </si>
  <si>
    <t>Мероприятие 1.7. Приведение в соответствие с действующим законодательством Схемы санитарной очистки территории населённых пунктов Каменского городского округа</t>
  </si>
  <si>
    <t xml:space="preserve">Мероприятие 2. Содержание и текущий ремонт гидротехнических сооружений, оплата страховых взносов, паспортизация объектов  </t>
  </si>
  <si>
    <t>Мероприятие 3. Благоустройство территории Каменского городского округа</t>
  </si>
  <si>
    <t>Мероприятие 3.1. Санитарная расчистка территории населённых пунктов городского округа от зелёных насаждений городского округа (валка, кронирование деревьев и кустарников)</t>
  </si>
  <si>
    <t xml:space="preserve">Мероприятие 3.2. Санитарная уборка территории населённых пунктов городского округа от бытового мусора, окашивание территории </t>
  </si>
  <si>
    <t xml:space="preserve">Мероприятие 3.3. Приобретение, установка, благоустройство детских игровых и спортивных площадок </t>
  </si>
  <si>
    <t xml:space="preserve">Мероприятие 3.4. Акарицидные и дератизационные обработки территорий  городского округа </t>
  </si>
  <si>
    <t xml:space="preserve">Мероприятие 3.5. Ремонт, содержание, благоустройство  пандусов, пешеходных мостов, памятников, обелисков и т.д. </t>
  </si>
  <si>
    <t xml:space="preserve"> Сельские администрации</t>
  </si>
  <si>
    <t xml:space="preserve">Мероприятие 5.  Осуществление государственного полномочия Сердловской области в сфере организации мероприятий при осуществлении деятельности по обращению с животными без владельцев </t>
  </si>
  <si>
    <t>Мероприятие 5.1. Организации мероприятий при осуществлении деятельности по обращению с животными без владельцев, за счёт субвенций из областного бюджета</t>
  </si>
  <si>
    <t>Мероприятие 5.2. Организации мероприятий при осуществлении деятельности по обращению с животными без владельцев, за счёт средств местного бюджета, в том числе организация мероприятий по предупреждению возникновения и распространения  заразных заболеваний животных</t>
  </si>
  <si>
    <t>Мероприятие 6.4.  Ремонт, содержание (мытьё, дезинфекция) контейнерного оборудования.</t>
  </si>
  <si>
    <t>МКУ Управление хозяйством</t>
  </si>
  <si>
    <t>по выполнению муниципальной программы</t>
  </si>
  <si>
    <t>Администрация, МКУ Управление хозяйством</t>
  </si>
  <si>
    <t>Мероприятие 6.3.  Ремонт мест (площадок) накопления твёрдых коммунальных отходов</t>
  </si>
  <si>
    <t>реализации муниципальной программы</t>
  </si>
  <si>
    <t>ЦЕЛИ, ЗАДАЧИ И ЦЕЛЕВЫЕ ПОКАЗАТЕЛИ</t>
  </si>
  <si>
    <t>Задача 1.1. Предупреждение чрезвычайных ситуаций, возникающих при осуществлении обращения с отходами производства и потребления, ликвидация их последствий</t>
  </si>
  <si>
    <t>Задача 1.2. Улучшение качества воды в нецентрализованных источниках водоснабжения</t>
  </si>
  <si>
    <t>Задача 2.1. Благоустройство территории населённых пунктов городского округа</t>
  </si>
  <si>
    <t>Целевой показатель 2.1.2. Освещённость улиц населённых пунктов</t>
  </si>
  <si>
    <t xml:space="preserve">Целевой показатель 1.2.1. Приведение в соответствие с санитарными правилами  нецентрализованные источники водоснабжения </t>
  </si>
  <si>
    <t>Задача 1.3. Экологическое просвещение и повышение уровня экологической культуры населения</t>
  </si>
  <si>
    <t>Целевой показатель 1.3.1.  Публикация информационных статей в СМИ</t>
  </si>
  <si>
    <t xml:space="preserve">Целевой показатель 1.4.1.  Увеличение количества гидротехнических сооружений отвечающих, современным требованиям безопасности </t>
  </si>
  <si>
    <t>Задача 1.4. Повышение эксплуатационной надёжности гидротехнических сооружений  путём их приведения к безопасному техническому состоянию</t>
  </si>
  <si>
    <t>Мероприятие 6.1. Приобретение контейнерного оборудования для сбора и накопления твёрдых коммунальных отходов, в том числе  раздельного накопления ТКО</t>
  </si>
  <si>
    <t>Мероприятие 6.2.  Обустройство мест (площадок) накопления твёрдых коммунальных отходов,  в том числе  раздельного накопления ТКО</t>
  </si>
  <si>
    <t xml:space="preserve">Мероприятие 7. Обеспечение содержания рабочих по благоустройству </t>
  </si>
  <si>
    <t>Целевой показатель 3.1.1. Обеспеченность населённых пунктов Каменского городского округа  местами (площадками) накопления твёрдых коммунальных отходов, в том числе  раздельного накопления ТКО</t>
  </si>
  <si>
    <t>Целевой показатель 3.1.2. Обеспеченность населённых пунктов Каменского городского округа контейнерным оборудованием для сбора и накопления твёрдых коммунальных отходов, в том числе раздельного накопления ТКО</t>
  </si>
  <si>
    <t>Целевой показатель 3.1.3. Доля твёрдых коммунальных отходов, направленных на обработку, в общем объёме образованных ТКО</t>
  </si>
  <si>
    <t>Целевой показатель 3.1.4. Доля твёрдых коммунальных отходов, направленных на утилизацию, в общем объёме образованных ТКО</t>
  </si>
  <si>
    <t>Целевой показатель 2.1.1. Количество детских игровых площадок обустроенных за счёт  реализации муниципальной программы</t>
  </si>
  <si>
    <t>Цель 2. Создание условий для повышения уровня комфортности проживания населения в Каменском городском округе</t>
  </si>
  <si>
    <t>Цель 3.  Формирование комплексной системы обращения с твёрдыми коммунальными отходами в Каменском городском округе</t>
  </si>
  <si>
    <t xml:space="preserve">Задача 3.1. Организация мероприятий по обращению с твёрдыми коммунальными отходами </t>
  </si>
  <si>
    <t>Цель 1. Обеспечение благоприятного состояния окружающей среды как необходимого условия улучшения качества жизни и здоровья населения в Каменском городском округе</t>
  </si>
  <si>
    <t>Мероприятие 8. Содержание сельских кладбищ на территории Каменского городского округа</t>
  </si>
  <si>
    <t>Мероприятие 6. Организация мероприятий по обращению с твёрдыми коммунальными отходами, в том числе раздельного накопления ТКО в Каменском городском округе</t>
  </si>
  <si>
    <t>1.2.1</t>
  </si>
  <si>
    <t>1.3.1</t>
  </si>
  <si>
    <t>1.4.1</t>
  </si>
  <si>
    <t>2.1.1</t>
  </si>
  <si>
    <t>2.1.2</t>
  </si>
  <si>
    <t>3.1.1</t>
  </si>
  <si>
    <t>3.1.2</t>
  </si>
  <si>
    <t>1.1.1, 1.1.2</t>
  </si>
  <si>
    <t>3.1.1, 3.1.2</t>
  </si>
  <si>
    <t xml:space="preserve">Целевой показатель 1.1.1.  Ликвидация объектов размещения отходов производства и потребления, в том числе твёрдых коммунальных отходов </t>
  </si>
  <si>
    <t>Целевой показатель 1.1.2. Ликвидация  несанкционированных свалок отходов производства и потребления</t>
  </si>
  <si>
    <r>
      <rPr>
        <sz val="14"/>
        <color theme="1"/>
        <rFont val="Liberation Serif"/>
        <family val="1"/>
        <charset val="204"/>
      </rPr>
      <t xml:space="preserve">Приложение  № 2 </t>
    </r>
    <r>
      <rPr>
        <sz val="12"/>
        <color theme="1"/>
        <rFont val="Liberation Serif"/>
        <family val="1"/>
        <charset val="204"/>
      </rPr>
      <t xml:space="preserve">
к  муниципальной программе  «Благоустройство и охрана окружающей среды в Каменском городском округе до 2026 года»</t>
    </r>
  </si>
  <si>
    <t>"Благоустройство и охрана  окружающей среды в Каменском городском округе до 2026 года"</t>
  </si>
  <si>
    <t xml:space="preserve">Мероприятие 1. Природоохранные мероприятия на территории Каменского городского округа </t>
  </si>
  <si>
    <t>1.1.1, 1.1.2, 1.2.1, 1.3.1</t>
  </si>
  <si>
    <r>
      <t xml:space="preserve">Приложение  № 1 </t>
    </r>
    <r>
      <rPr>
        <sz val="12"/>
        <color rgb="FF000000"/>
        <rFont val="Liberation Serif"/>
        <family val="1"/>
        <charset val="204"/>
      </rPr>
      <t xml:space="preserve">
к  муниципальной программе  «Благоустройство и охрана окружающей среды в Каменском городском округе до 2026 года»</t>
    </r>
  </si>
  <si>
    <t>3.1.1, 3.1.2, 3.1.3, 3.1.4</t>
  </si>
  <si>
    <t>3.1.2, 3.1.3, 3.1.4</t>
  </si>
  <si>
    <t>3.1.1, 3.1.3, 3.1.4</t>
  </si>
  <si>
    <t>Целевой показатель 2.1.3.  Отлов животных без владельцев не менее</t>
  </si>
  <si>
    <t>голов</t>
  </si>
  <si>
    <t>2.1.3</t>
  </si>
  <si>
    <t>Целевой показатель 3.1.5.  Обеспеченность содержания рабочих по благоустройству</t>
  </si>
  <si>
    <t>3.1.5</t>
  </si>
  <si>
    <t>3.1.6</t>
  </si>
  <si>
    <t>Целевой показатель 3.1.6.  Обеспеченность содержания сельских кладбищ</t>
  </si>
  <si>
    <t>внутренний учёт, акт осмотра территории, отчётность по исполнению муниципальных контрактов (акты выполненных работ)</t>
  </si>
  <si>
    <t>внутренний учёт, отчётность по исполнению муниципальных контрактов (акты выполненных работ)</t>
  </si>
  <si>
    <t>внутренний учёт, копии информационных статей в СМИ</t>
  </si>
  <si>
    <t>внутренний учёт,  отчётность по исполнению муниципальных контрактов (акты выполненных работ)</t>
  </si>
  <si>
    <t>внутренний учёт,  отчётность по исполнению муниципальных контрактов (акты выполненных работ), фотоотчёты</t>
  </si>
  <si>
    <t xml:space="preserve">внутренний учёт,  отчётность по исполнению муниципальных контрактов (акты выполненных работ), отчёты в Департамент ветеринарии Свердловской области по квартальным формам № 2, № 3 </t>
  </si>
  <si>
    <t>внутренний учёт, отчётность по исполнению муниципальных контрактов (акты выполненных работ), фотоотчёты</t>
  </si>
  <si>
    <t>внутренний учёт, сведения Регионального оператора по обращению с твёрдыми коммунальными отходами ЕМУП "Спецавтобаза"</t>
  </si>
  <si>
    <t>Объёмы расходов на выполнение мероприятия за счёт всех источников ресурсного обеспечения, тыс.рублей</t>
  </si>
  <si>
    <t>в том числе субсидии местным бюджетам</t>
  </si>
  <si>
    <t>внебюджетные источники</t>
  </si>
  <si>
    <t>3.1.1, 3.1.2,3.1.3, 3.1.4</t>
  </si>
  <si>
    <t>2.1.4</t>
  </si>
  <si>
    <t>2.1.1, 2.1.2, 2.1.4</t>
  </si>
  <si>
    <t xml:space="preserve">Целевой показатель 2.1.4.  Обеспечение санитарного содержания территорий населённых пунктов, в том числе  зелёных насаждений </t>
  </si>
  <si>
    <t>внутренний учёт, сведения МКУ Управления хозяйством по содержанию сельских кладбищ</t>
  </si>
  <si>
    <t>внутренний учёт, сведения МКУ Управления хозяйством по оплате работников по благоустройству</t>
  </si>
  <si>
    <t>Мероприятие 6.5.  Содержание мест (площадок) накопления твёрдых коммунальных отходов</t>
  </si>
  <si>
    <t xml:space="preserve">внутренний учёт, акт осмотра территории, информационное сообщение Министерства природных ресурсов и экологии Свердловской области о снятии с учёта объекта  размещения отходов производства и потребления, внесённых в областной Кадастр отходов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</si>
</sst>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\ _р_."/>
    <numFmt numFmtId="166" formatCode="0.0"/>
  </numFmts>
  <fonts count="2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b/>
      <i/>
      <sz val="12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i/>
      <sz val="12"/>
      <color indexed="8"/>
      <name val="Liberation Serif"/>
      <family val="1"/>
      <charset val="204"/>
    </font>
    <font>
      <b/>
      <i/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color indexed="8"/>
      <name val="Liberation Serif"/>
      <family val="1"/>
      <charset val="204"/>
    </font>
    <font>
      <b/>
      <i/>
      <sz val="10"/>
      <color rgb="FF00000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NumberFormat="1" applyAlignment="1">
      <alignment vertical="center"/>
    </xf>
    <xf numFmtId="0" fontId="1" fillId="0" borderId="0" xfId="0" applyNumberFormat="1" applyFont="1" applyAlignment="1"/>
    <xf numFmtId="0" fontId="0" fillId="0" borderId="0" xfId="0" applyNumberFormat="1" applyFont="1" applyAlignment="1">
      <alignment vertical="center"/>
    </xf>
    <xf numFmtId="0" fontId="1" fillId="0" borderId="0" xfId="0" applyNumberFormat="1" applyFont="1" applyBorder="1" applyAlignment="1">
      <alignment vertical="top" wrapText="1"/>
    </xf>
    <xf numFmtId="49" fontId="0" fillId="0" borderId="0" xfId="0" applyNumberFormat="1" applyBorder="1" applyAlignment="1">
      <alignment vertical="center"/>
    </xf>
    <xf numFmtId="49" fontId="0" fillId="0" borderId="0" xfId="0" applyNumberFormat="1" applyAlignment="1">
      <alignment vertical="center"/>
    </xf>
    <xf numFmtId="49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4" fontId="15" fillId="0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/>
    </xf>
    <xf numFmtId="4" fontId="15" fillId="0" borderId="8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 wrapText="1"/>
    </xf>
    <xf numFmtId="49" fontId="15" fillId="0" borderId="6" xfId="0" applyNumberFormat="1" applyFont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top" wrapText="1"/>
    </xf>
    <xf numFmtId="0" fontId="15" fillId="0" borderId="5" xfId="0" applyNumberFormat="1" applyFont="1" applyFill="1" applyBorder="1" applyAlignment="1">
      <alignment horizontal="center" vertical="top" wrapText="1"/>
    </xf>
    <xf numFmtId="0" fontId="15" fillId="0" borderId="6" xfId="0" applyNumberFormat="1" applyFont="1" applyBorder="1" applyAlignment="1">
      <alignment horizontal="center" vertical="top" wrapText="1"/>
    </xf>
    <xf numFmtId="0" fontId="15" fillId="0" borderId="0" xfId="0" applyNumberFormat="1" applyFont="1" applyAlignment="1">
      <alignment vertical="center"/>
    </xf>
    <xf numFmtId="0" fontId="11" fillId="2" borderId="6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1" fillId="2" borderId="6" xfId="0" applyNumberFormat="1" applyFont="1" applyFill="1" applyBorder="1" applyAlignment="1">
      <alignment horizontal="left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left" vertical="center" wrapText="1"/>
    </xf>
    <xf numFmtId="4" fontId="11" fillId="0" borderId="6" xfId="0" applyNumberFormat="1" applyFont="1" applyFill="1" applyBorder="1" applyAlignment="1">
      <alignment horizontal="right" vertical="center" wrapText="1"/>
    </xf>
    <xf numFmtId="0" fontId="11" fillId="0" borderId="6" xfId="0" applyNumberFormat="1" applyFont="1" applyFill="1" applyBorder="1" applyAlignment="1">
      <alignment horizontal="left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Fill="1" applyBorder="1" applyAlignment="1">
      <alignment horizontal="lef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0" fontId="4" fillId="0" borderId="6" xfId="0" applyNumberFormat="1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8" fillId="0" borderId="6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7" fillId="0" borderId="1" xfId="0" applyNumberFormat="1" applyFont="1" applyBorder="1" applyAlignment="1">
      <alignment horizontal="center" vertical="top" wrapText="1"/>
    </xf>
    <xf numFmtId="0" fontId="17" fillId="0" borderId="0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3" fontId="15" fillId="0" borderId="6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1" fontId="15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166" fontId="4" fillId="0" borderId="6" xfId="0" applyNumberFormat="1" applyFont="1" applyFill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left" vertical="center" wrapText="1"/>
    </xf>
    <xf numFmtId="165" fontId="11" fillId="2" borderId="6" xfId="0" applyNumberFormat="1" applyFont="1" applyFill="1" applyBorder="1" applyAlignment="1">
      <alignment horizontal="right" vertical="center" wrapText="1"/>
    </xf>
    <xf numFmtId="0" fontId="4" fillId="0" borderId="0" xfId="0" applyNumberFormat="1" applyFont="1" applyFill="1" applyAlignment="1">
      <alignment vertical="center" wrapText="1"/>
    </xf>
    <xf numFmtId="0" fontId="9" fillId="0" borderId="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" fontId="18" fillId="0" borderId="6" xfId="0" applyNumberFormat="1" applyFont="1" applyFill="1" applyBorder="1" applyAlignment="1">
      <alignment horizontal="center" vertical="center" wrapText="1"/>
    </xf>
    <xf numFmtId="4" fontId="19" fillId="0" borderId="5" xfId="0" applyNumberFormat="1" applyFont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horizontal="center" vertical="center" wrapText="1"/>
    </xf>
    <xf numFmtId="4" fontId="19" fillId="0" borderId="6" xfId="0" applyNumberFormat="1" applyFont="1" applyBorder="1" applyAlignment="1">
      <alignment horizontal="center" vertical="center" wrapText="1"/>
    </xf>
    <xf numFmtId="4" fontId="20" fillId="0" borderId="6" xfId="0" applyNumberFormat="1" applyFont="1" applyFill="1" applyBorder="1" applyAlignment="1">
      <alignment horizontal="center" vertical="center" wrapText="1"/>
    </xf>
    <xf numFmtId="4" fontId="15" fillId="0" borderId="7" xfId="0" applyNumberFormat="1" applyFont="1" applyFill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0" fontId="0" fillId="0" borderId="6" xfId="0" applyNumberFormat="1" applyBorder="1" applyAlignment="1">
      <alignment vertical="center"/>
    </xf>
    <xf numFmtId="0" fontId="15" fillId="0" borderId="6" xfId="0" applyNumberFormat="1" applyFont="1" applyBorder="1" applyAlignment="1">
      <alignment vertical="center"/>
    </xf>
    <xf numFmtId="1" fontId="11" fillId="0" borderId="6" xfId="0" applyNumberFormat="1" applyFont="1" applyFill="1" applyBorder="1" applyAlignment="1">
      <alignment horizontal="center" vertical="center" wrapText="1"/>
    </xf>
    <xf numFmtId="164" fontId="15" fillId="0" borderId="6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right" vertical="center" wrapText="1"/>
    </xf>
    <xf numFmtId="1" fontId="12" fillId="0" borderId="6" xfId="0" applyNumberFormat="1" applyFont="1" applyFill="1" applyBorder="1" applyAlignment="1">
      <alignment horizontal="center" vertical="center" wrapText="1"/>
    </xf>
    <xf numFmtId="166" fontId="12" fillId="0" borderId="6" xfId="0" applyNumberFormat="1" applyFont="1" applyFill="1" applyBorder="1" applyAlignment="1">
      <alignment horizontal="center" vertical="center"/>
    </xf>
    <xf numFmtId="166" fontId="12" fillId="0" borderId="11" xfId="0" applyNumberFormat="1" applyFont="1" applyFill="1" applyBorder="1" applyAlignment="1">
      <alignment horizontal="center" vertical="center"/>
    </xf>
    <xf numFmtId="0" fontId="0" fillId="0" borderId="0" xfId="0" applyFill="1"/>
    <xf numFmtId="4" fontId="14" fillId="0" borderId="5" xfId="0" applyNumberFormat="1" applyFont="1" applyFill="1" applyBorder="1" applyAlignment="1">
      <alignment horizontal="center" vertical="center" wrapText="1"/>
    </xf>
    <xf numFmtId="4" fontId="19" fillId="0" borderId="5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9" fillId="0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12" fillId="0" borderId="6" xfId="0" applyNumberFormat="1" applyFont="1" applyFill="1" applyBorder="1" applyAlignment="1">
      <alignment horizontal="center" vertical="center" wrapText="1"/>
    </xf>
    <xf numFmtId="4" fontId="12" fillId="0" borderId="7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/>
    </xf>
    <xf numFmtId="4" fontId="19" fillId="0" borderId="6" xfId="0" applyNumberFormat="1" applyFont="1" applyFill="1" applyBorder="1" applyAlignment="1">
      <alignment horizontal="center" vertical="center"/>
    </xf>
    <xf numFmtId="4" fontId="12" fillId="0" borderId="6" xfId="0" applyNumberFormat="1" applyFont="1" applyFill="1" applyBorder="1" applyAlignment="1">
      <alignment horizontal="center" vertical="center"/>
    </xf>
    <xf numFmtId="4" fontId="12" fillId="0" borderId="12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0" fontId="21" fillId="0" borderId="6" xfId="0" applyNumberFormat="1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49" fontId="15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6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49" fontId="15" fillId="0" borderId="6" xfId="0" applyNumberFormat="1" applyFont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5"/>
  <sheetViews>
    <sheetView topLeftCell="A18" zoomScale="106" zoomScaleNormal="106" workbookViewId="0">
      <selection activeCell="C5" sqref="C5:C6"/>
    </sheetView>
  </sheetViews>
  <sheetFormatPr defaultRowHeight="15" x14ac:dyDescent="0.25"/>
  <cols>
    <col min="1" max="1" width="7.42578125" style="1" customWidth="1"/>
    <col min="2" max="2" width="63.85546875" style="1" customWidth="1"/>
    <col min="3" max="3" width="18.85546875" style="1" customWidth="1"/>
    <col min="4" max="4" width="15.140625" style="1" customWidth="1"/>
    <col min="5" max="7" width="11.28515625" style="1" customWidth="1"/>
    <col min="8" max="8" width="11.42578125" style="1" customWidth="1"/>
    <col min="9" max="9" width="12.7109375" style="1" customWidth="1"/>
    <col min="10" max="10" width="15.42578125" style="1" customWidth="1"/>
    <col min="11" max="11" width="24.5703125" style="1" customWidth="1"/>
    <col min="12" max="12" width="18" style="1" hidden="1" customWidth="1"/>
    <col min="13" max="253" width="9.140625" style="1"/>
    <col min="254" max="254" width="7.42578125" style="1" customWidth="1"/>
    <col min="255" max="255" width="39.7109375" style="1" customWidth="1"/>
    <col min="256" max="256" width="18.85546875" style="1" customWidth="1"/>
    <col min="257" max="260" width="11.28515625" style="1" customWidth="1"/>
    <col min="261" max="261" width="9.85546875" style="1" customWidth="1"/>
    <col min="262" max="262" width="12.7109375" style="1" customWidth="1"/>
    <col min="263" max="266" width="0" style="1" hidden="1" customWidth="1"/>
    <col min="267" max="267" width="16.7109375" style="1" customWidth="1"/>
    <col min="268" max="268" width="0" style="1" hidden="1" customWidth="1"/>
    <col min="269" max="509" width="9.140625" style="1"/>
    <col min="510" max="510" width="7.42578125" style="1" customWidth="1"/>
    <col min="511" max="511" width="39.7109375" style="1" customWidth="1"/>
    <col min="512" max="512" width="18.85546875" style="1" customWidth="1"/>
    <col min="513" max="516" width="11.28515625" style="1" customWidth="1"/>
    <col min="517" max="517" width="9.85546875" style="1" customWidth="1"/>
    <col min="518" max="518" width="12.7109375" style="1" customWidth="1"/>
    <col min="519" max="522" width="0" style="1" hidden="1" customWidth="1"/>
    <col min="523" max="523" width="16.7109375" style="1" customWidth="1"/>
    <col min="524" max="524" width="0" style="1" hidden="1" customWidth="1"/>
    <col min="525" max="765" width="9.140625" style="1"/>
    <col min="766" max="766" width="7.42578125" style="1" customWidth="1"/>
    <col min="767" max="767" width="39.7109375" style="1" customWidth="1"/>
    <col min="768" max="768" width="18.85546875" style="1" customWidth="1"/>
    <col min="769" max="772" width="11.28515625" style="1" customWidth="1"/>
    <col min="773" max="773" width="9.85546875" style="1" customWidth="1"/>
    <col min="774" max="774" width="12.7109375" style="1" customWidth="1"/>
    <col min="775" max="778" width="0" style="1" hidden="1" customWidth="1"/>
    <col min="779" max="779" width="16.7109375" style="1" customWidth="1"/>
    <col min="780" max="780" width="0" style="1" hidden="1" customWidth="1"/>
    <col min="781" max="1021" width="9.140625" style="1"/>
    <col min="1022" max="1022" width="7.42578125" style="1" customWidth="1"/>
    <col min="1023" max="1023" width="39.7109375" style="1" customWidth="1"/>
    <col min="1024" max="1024" width="18.85546875" style="1" customWidth="1"/>
    <col min="1025" max="1028" width="11.28515625" style="1" customWidth="1"/>
    <col min="1029" max="1029" width="9.85546875" style="1" customWidth="1"/>
    <col min="1030" max="1030" width="12.7109375" style="1" customWidth="1"/>
    <col min="1031" max="1034" width="0" style="1" hidden="1" customWidth="1"/>
    <col min="1035" max="1035" width="16.7109375" style="1" customWidth="1"/>
    <col min="1036" max="1036" width="0" style="1" hidden="1" customWidth="1"/>
    <col min="1037" max="1277" width="9.140625" style="1"/>
    <col min="1278" max="1278" width="7.42578125" style="1" customWidth="1"/>
    <col min="1279" max="1279" width="39.7109375" style="1" customWidth="1"/>
    <col min="1280" max="1280" width="18.85546875" style="1" customWidth="1"/>
    <col min="1281" max="1284" width="11.28515625" style="1" customWidth="1"/>
    <col min="1285" max="1285" width="9.85546875" style="1" customWidth="1"/>
    <col min="1286" max="1286" width="12.7109375" style="1" customWidth="1"/>
    <col min="1287" max="1290" width="0" style="1" hidden="1" customWidth="1"/>
    <col min="1291" max="1291" width="16.7109375" style="1" customWidth="1"/>
    <col min="1292" max="1292" width="0" style="1" hidden="1" customWidth="1"/>
    <col min="1293" max="1533" width="9.140625" style="1"/>
    <col min="1534" max="1534" width="7.42578125" style="1" customWidth="1"/>
    <col min="1535" max="1535" width="39.7109375" style="1" customWidth="1"/>
    <col min="1536" max="1536" width="18.85546875" style="1" customWidth="1"/>
    <col min="1537" max="1540" width="11.28515625" style="1" customWidth="1"/>
    <col min="1541" max="1541" width="9.85546875" style="1" customWidth="1"/>
    <col min="1542" max="1542" width="12.7109375" style="1" customWidth="1"/>
    <col min="1543" max="1546" width="0" style="1" hidden="1" customWidth="1"/>
    <col min="1547" max="1547" width="16.7109375" style="1" customWidth="1"/>
    <col min="1548" max="1548" width="0" style="1" hidden="1" customWidth="1"/>
    <col min="1549" max="1789" width="9.140625" style="1"/>
    <col min="1790" max="1790" width="7.42578125" style="1" customWidth="1"/>
    <col min="1791" max="1791" width="39.7109375" style="1" customWidth="1"/>
    <col min="1792" max="1792" width="18.85546875" style="1" customWidth="1"/>
    <col min="1793" max="1796" width="11.28515625" style="1" customWidth="1"/>
    <col min="1797" max="1797" width="9.85546875" style="1" customWidth="1"/>
    <col min="1798" max="1798" width="12.7109375" style="1" customWidth="1"/>
    <col min="1799" max="1802" width="0" style="1" hidden="1" customWidth="1"/>
    <col min="1803" max="1803" width="16.7109375" style="1" customWidth="1"/>
    <col min="1804" max="1804" width="0" style="1" hidden="1" customWidth="1"/>
    <col min="1805" max="2045" width="9.140625" style="1"/>
    <col min="2046" max="2046" width="7.42578125" style="1" customWidth="1"/>
    <col min="2047" max="2047" width="39.7109375" style="1" customWidth="1"/>
    <col min="2048" max="2048" width="18.85546875" style="1" customWidth="1"/>
    <col min="2049" max="2052" width="11.28515625" style="1" customWidth="1"/>
    <col min="2053" max="2053" width="9.85546875" style="1" customWidth="1"/>
    <col min="2054" max="2054" width="12.7109375" style="1" customWidth="1"/>
    <col min="2055" max="2058" width="0" style="1" hidden="1" customWidth="1"/>
    <col min="2059" max="2059" width="16.7109375" style="1" customWidth="1"/>
    <col min="2060" max="2060" width="0" style="1" hidden="1" customWidth="1"/>
    <col min="2061" max="2301" width="9.140625" style="1"/>
    <col min="2302" max="2302" width="7.42578125" style="1" customWidth="1"/>
    <col min="2303" max="2303" width="39.7109375" style="1" customWidth="1"/>
    <col min="2304" max="2304" width="18.85546875" style="1" customWidth="1"/>
    <col min="2305" max="2308" width="11.28515625" style="1" customWidth="1"/>
    <col min="2309" max="2309" width="9.85546875" style="1" customWidth="1"/>
    <col min="2310" max="2310" width="12.7109375" style="1" customWidth="1"/>
    <col min="2311" max="2314" width="0" style="1" hidden="1" customWidth="1"/>
    <col min="2315" max="2315" width="16.7109375" style="1" customWidth="1"/>
    <col min="2316" max="2316" width="0" style="1" hidden="1" customWidth="1"/>
    <col min="2317" max="2557" width="9.140625" style="1"/>
    <col min="2558" max="2558" width="7.42578125" style="1" customWidth="1"/>
    <col min="2559" max="2559" width="39.7109375" style="1" customWidth="1"/>
    <col min="2560" max="2560" width="18.85546875" style="1" customWidth="1"/>
    <col min="2561" max="2564" width="11.28515625" style="1" customWidth="1"/>
    <col min="2565" max="2565" width="9.85546875" style="1" customWidth="1"/>
    <col min="2566" max="2566" width="12.7109375" style="1" customWidth="1"/>
    <col min="2567" max="2570" width="0" style="1" hidden="1" customWidth="1"/>
    <col min="2571" max="2571" width="16.7109375" style="1" customWidth="1"/>
    <col min="2572" max="2572" width="0" style="1" hidden="1" customWidth="1"/>
    <col min="2573" max="2813" width="9.140625" style="1"/>
    <col min="2814" max="2814" width="7.42578125" style="1" customWidth="1"/>
    <col min="2815" max="2815" width="39.7109375" style="1" customWidth="1"/>
    <col min="2816" max="2816" width="18.85546875" style="1" customWidth="1"/>
    <col min="2817" max="2820" width="11.28515625" style="1" customWidth="1"/>
    <col min="2821" max="2821" width="9.85546875" style="1" customWidth="1"/>
    <col min="2822" max="2822" width="12.7109375" style="1" customWidth="1"/>
    <col min="2823" max="2826" width="0" style="1" hidden="1" customWidth="1"/>
    <col min="2827" max="2827" width="16.7109375" style="1" customWidth="1"/>
    <col min="2828" max="2828" width="0" style="1" hidden="1" customWidth="1"/>
    <col min="2829" max="3069" width="9.140625" style="1"/>
    <col min="3070" max="3070" width="7.42578125" style="1" customWidth="1"/>
    <col min="3071" max="3071" width="39.7109375" style="1" customWidth="1"/>
    <col min="3072" max="3072" width="18.85546875" style="1" customWidth="1"/>
    <col min="3073" max="3076" width="11.28515625" style="1" customWidth="1"/>
    <col min="3077" max="3077" width="9.85546875" style="1" customWidth="1"/>
    <col min="3078" max="3078" width="12.7109375" style="1" customWidth="1"/>
    <col min="3079" max="3082" width="0" style="1" hidden="1" customWidth="1"/>
    <col min="3083" max="3083" width="16.7109375" style="1" customWidth="1"/>
    <col min="3084" max="3084" width="0" style="1" hidden="1" customWidth="1"/>
    <col min="3085" max="3325" width="9.140625" style="1"/>
    <col min="3326" max="3326" width="7.42578125" style="1" customWidth="1"/>
    <col min="3327" max="3327" width="39.7109375" style="1" customWidth="1"/>
    <col min="3328" max="3328" width="18.85546875" style="1" customWidth="1"/>
    <col min="3329" max="3332" width="11.28515625" style="1" customWidth="1"/>
    <col min="3333" max="3333" width="9.85546875" style="1" customWidth="1"/>
    <col min="3334" max="3334" width="12.7109375" style="1" customWidth="1"/>
    <col min="3335" max="3338" width="0" style="1" hidden="1" customWidth="1"/>
    <col min="3339" max="3339" width="16.7109375" style="1" customWidth="1"/>
    <col min="3340" max="3340" width="0" style="1" hidden="1" customWidth="1"/>
    <col min="3341" max="3581" width="9.140625" style="1"/>
    <col min="3582" max="3582" width="7.42578125" style="1" customWidth="1"/>
    <col min="3583" max="3583" width="39.7109375" style="1" customWidth="1"/>
    <col min="3584" max="3584" width="18.85546875" style="1" customWidth="1"/>
    <col min="3585" max="3588" width="11.28515625" style="1" customWidth="1"/>
    <col min="3589" max="3589" width="9.85546875" style="1" customWidth="1"/>
    <col min="3590" max="3590" width="12.7109375" style="1" customWidth="1"/>
    <col min="3591" max="3594" width="0" style="1" hidden="1" customWidth="1"/>
    <col min="3595" max="3595" width="16.7109375" style="1" customWidth="1"/>
    <col min="3596" max="3596" width="0" style="1" hidden="1" customWidth="1"/>
    <col min="3597" max="3837" width="9.140625" style="1"/>
    <col min="3838" max="3838" width="7.42578125" style="1" customWidth="1"/>
    <col min="3839" max="3839" width="39.7109375" style="1" customWidth="1"/>
    <col min="3840" max="3840" width="18.85546875" style="1" customWidth="1"/>
    <col min="3841" max="3844" width="11.28515625" style="1" customWidth="1"/>
    <col min="3845" max="3845" width="9.85546875" style="1" customWidth="1"/>
    <col min="3846" max="3846" width="12.7109375" style="1" customWidth="1"/>
    <col min="3847" max="3850" width="0" style="1" hidden="1" customWidth="1"/>
    <col min="3851" max="3851" width="16.7109375" style="1" customWidth="1"/>
    <col min="3852" max="3852" width="0" style="1" hidden="1" customWidth="1"/>
    <col min="3853" max="4093" width="9.140625" style="1"/>
    <col min="4094" max="4094" width="7.42578125" style="1" customWidth="1"/>
    <col min="4095" max="4095" width="39.7109375" style="1" customWidth="1"/>
    <col min="4096" max="4096" width="18.85546875" style="1" customWidth="1"/>
    <col min="4097" max="4100" width="11.28515625" style="1" customWidth="1"/>
    <col min="4101" max="4101" width="9.85546875" style="1" customWidth="1"/>
    <col min="4102" max="4102" width="12.7109375" style="1" customWidth="1"/>
    <col min="4103" max="4106" width="0" style="1" hidden="1" customWidth="1"/>
    <col min="4107" max="4107" width="16.7109375" style="1" customWidth="1"/>
    <col min="4108" max="4108" width="0" style="1" hidden="1" customWidth="1"/>
    <col min="4109" max="4349" width="9.140625" style="1"/>
    <col min="4350" max="4350" width="7.42578125" style="1" customWidth="1"/>
    <col min="4351" max="4351" width="39.7109375" style="1" customWidth="1"/>
    <col min="4352" max="4352" width="18.85546875" style="1" customWidth="1"/>
    <col min="4353" max="4356" width="11.28515625" style="1" customWidth="1"/>
    <col min="4357" max="4357" width="9.85546875" style="1" customWidth="1"/>
    <col min="4358" max="4358" width="12.7109375" style="1" customWidth="1"/>
    <col min="4359" max="4362" width="0" style="1" hidden="1" customWidth="1"/>
    <col min="4363" max="4363" width="16.7109375" style="1" customWidth="1"/>
    <col min="4364" max="4364" width="0" style="1" hidden="1" customWidth="1"/>
    <col min="4365" max="4605" width="9.140625" style="1"/>
    <col min="4606" max="4606" width="7.42578125" style="1" customWidth="1"/>
    <col min="4607" max="4607" width="39.7109375" style="1" customWidth="1"/>
    <col min="4608" max="4608" width="18.85546875" style="1" customWidth="1"/>
    <col min="4609" max="4612" width="11.28515625" style="1" customWidth="1"/>
    <col min="4613" max="4613" width="9.85546875" style="1" customWidth="1"/>
    <col min="4614" max="4614" width="12.7109375" style="1" customWidth="1"/>
    <col min="4615" max="4618" width="0" style="1" hidden="1" customWidth="1"/>
    <col min="4619" max="4619" width="16.7109375" style="1" customWidth="1"/>
    <col min="4620" max="4620" width="0" style="1" hidden="1" customWidth="1"/>
    <col min="4621" max="4861" width="9.140625" style="1"/>
    <col min="4862" max="4862" width="7.42578125" style="1" customWidth="1"/>
    <col min="4863" max="4863" width="39.7109375" style="1" customWidth="1"/>
    <col min="4864" max="4864" width="18.85546875" style="1" customWidth="1"/>
    <col min="4865" max="4868" width="11.28515625" style="1" customWidth="1"/>
    <col min="4869" max="4869" width="9.85546875" style="1" customWidth="1"/>
    <col min="4870" max="4870" width="12.7109375" style="1" customWidth="1"/>
    <col min="4871" max="4874" width="0" style="1" hidden="1" customWidth="1"/>
    <col min="4875" max="4875" width="16.7109375" style="1" customWidth="1"/>
    <col min="4876" max="4876" width="0" style="1" hidden="1" customWidth="1"/>
    <col min="4877" max="5117" width="9.140625" style="1"/>
    <col min="5118" max="5118" width="7.42578125" style="1" customWidth="1"/>
    <col min="5119" max="5119" width="39.7109375" style="1" customWidth="1"/>
    <col min="5120" max="5120" width="18.85546875" style="1" customWidth="1"/>
    <col min="5121" max="5124" width="11.28515625" style="1" customWidth="1"/>
    <col min="5125" max="5125" width="9.85546875" style="1" customWidth="1"/>
    <col min="5126" max="5126" width="12.7109375" style="1" customWidth="1"/>
    <col min="5127" max="5130" width="0" style="1" hidden="1" customWidth="1"/>
    <col min="5131" max="5131" width="16.7109375" style="1" customWidth="1"/>
    <col min="5132" max="5132" width="0" style="1" hidden="1" customWidth="1"/>
    <col min="5133" max="5373" width="9.140625" style="1"/>
    <col min="5374" max="5374" width="7.42578125" style="1" customWidth="1"/>
    <col min="5375" max="5375" width="39.7109375" style="1" customWidth="1"/>
    <col min="5376" max="5376" width="18.85546875" style="1" customWidth="1"/>
    <col min="5377" max="5380" width="11.28515625" style="1" customWidth="1"/>
    <col min="5381" max="5381" width="9.85546875" style="1" customWidth="1"/>
    <col min="5382" max="5382" width="12.7109375" style="1" customWidth="1"/>
    <col min="5383" max="5386" width="0" style="1" hidden="1" customWidth="1"/>
    <col min="5387" max="5387" width="16.7109375" style="1" customWidth="1"/>
    <col min="5388" max="5388" width="0" style="1" hidden="1" customWidth="1"/>
    <col min="5389" max="5629" width="9.140625" style="1"/>
    <col min="5630" max="5630" width="7.42578125" style="1" customWidth="1"/>
    <col min="5631" max="5631" width="39.7109375" style="1" customWidth="1"/>
    <col min="5632" max="5632" width="18.85546875" style="1" customWidth="1"/>
    <col min="5633" max="5636" width="11.28515625" style="1" customWidth="1"/>
    <col min="5637" max="5637" width="9.85546875" style="1" customWidth="1"/>
    <col min="5638" max="5638" width="12.7109375" style="1" customWidth="1"/>
    <col min="5639" max="5642" width="0" style="1" hidden="1" customWidth="1"/>
    <col min="5643" max="5643" width="16.7109375" style="1" customWidth="1"/>
    <col min="5644" max="5644" width="0" style="1" hidden="1" customWidth="1"/>
    <col min="5645" max="5885" width="9.140625" style="1"/>
    <col min="5886" max="5886" width="7.42578125" style="1" customWidth="1"/>
    <col min="5887" max="5887" width="39.7109375" style="1" customWidth="1"/>
    <col min="5888" max="5888" width="18.85546875" style="1" customWidth="1"/>
    <col min="5889" max="5892" width="11.28515625" style="1" customWidth="1"/>
    <col min="5893" max="5893" width="9.85546875" style="1" customWidth="1"/>
    <col min="5894" max="5894" width="12.7109375" style="1" customWidth="1"/>
    <col min="5895" max="5898" width="0" style="1" hidden="1" customWidth="1"/>
    <col min="5899" max="5899" width="16.7109375" style="1" customWidth="1"/>
    <col min="5900" max="5900" width="0" style="1" hidden="1" customWidth="1"/>
    <col min="5901" max="6141" width="9.140625" style="1"/>
    <col min="6142" max="6142" width="7.42578125" style="1" customWidth="1"/>
    <col min="6143" max="6143" width="39.7109375" style="1" customWidth="1"/>
    <col min="6144" max="6144" width="18.85546875" style="1" customWidth="1"/>
    <col min="6145" max="6148" width="11.28515625" style="1" customWidth="1"/>
    <col min="6149" max="6149" width="9.85546875" style="1" customWidth="1"/>
    <col min="6150" max="6150" width="12.7109375" style="1" customWidth="1"/>
    <col min="6151" max="6154" width="0" style="1" hidden="1" customWidth="1"/>
    <col min="6155" max="6155" width="16.7109375" style="1" customWidth="1"/>
    <col min="6156" max="6156" width="0" style="1" hidden="1" customWidth="1"/>
    <col min="6157" max="6397" width="9.140625" style="1"/>
    <col min="6398" max="6398" width="7.42578125" style="1" customWidth="1"/>
    <col min="6399" max="6399" width="39.7109375" style="1" customWidth="1"/>
    <col min="6400" max="6400" width="18.85546875" style="1" customWidth="1"/>
    <col min="6401" max="6404" width="11.28515625" style="1" customWidth="1"/>
    <col min="6405" max="6405" width="9.85546875" style="1" customWidth="1"/>
    <col min="6406" max="6406" width="12.7109375" style="1" customWidth="1"/>
    <col min="6407" max="6410" width="0" style="1" hidden="1" customWidth="1"/>
    <col min="6411" max="6411" width="16.7109375" style="1" customWidth="1"/>
    <col min="6412" max="6412" width="0" style="1" hidden="1" customWidth="1"/>
    <col min="6413" max="6653" width="9.140625" style="1"/>
    <col min="6654" max="6654" width="7.42578125" style="1" customWidth="1"/>
    <col min="6655" max="6655" width="39.7109375" style="1" customWidth="1"/>
    <col min="6656" max="6656" width="18.85546875" style="1" customWidth="1"/>
    <col min="6657" max="6660" width="11.28515625" style="1" customWidth="1"/>
    <col min="6661" max="6661" width="9.85546875" style="1" customWidth="1"/>
    <col min="6662" max="6662" width="12.7109375" style="1" customWidth="1"/>
    <col min="6663" max="6666" width="0" style="1" hidden="1" customWidth="1"/>
    <col min="6667" max="6667" width="16.7109375" style="1" customWidth="1"/>
    <col min="6668" max="6668" width="0" style="1" hidden="1" customWidth="1"/>
    <col min="6669" max="6909" width="9.140625" style="1"/>
    <col min="6910" max="6910" width="7.42578125" style="1" customWidth="1"/>
    <col min="6911" max="6911" width="39.7109375" style="1" customWidth="1"/>
    <col min="6912" max="6912" width="18.85546875" style="1" customWidth="1"/>
    <col min="6913" max="6916" width="11.28515625" style="1" customWidth="1"/>
    <col min="6917" max="6917" width="9.85546875" style="1" customWidth="1"/>
    <col min="6918" max="6918" width="12.7109375" style="1" customWidth="1"/>
    <col min="6919" max="6922" width="0" style="1" hidden="1" customWidth="1"/>
    <col min="6923" max="6923" width="16.7109375" style="1" customWidth="1"/>
    <col min="6924" max="6924" width="0" style="1" hidden="1" customWidth="1"/>
    <col min="6925" max="7165" width="9.140625" style="1"/>
    <col min="7166" max="7166" width="7.42578125" style="1" customWidth="1"/>
    <col min="7167" max="7167" width="39.7109375" style="1" customWidth="1"/>
    <col min="7168" max="7168" width="18.85546875" style="1" customWidth="1"/>
    <col min="7169" max="7172" width="11.28515625" style="1" customWidth="1"/>
    <col min="7173" max="7173" width="9.85546875" style="1" customWidth="1"/>
    <col min="7174" max="7174" width="12.7109375" style="1" customWidth="1"/>
    <col min="7175" max="7178" width="0" style="1" hidden="1" customWidth="1"/>
    <col min="7179" max="7179" width="16.7109375" style="1" customWidth="1"/>
    <col min="7180" max="7180" width="0" style="1" hidden="1" customWidth="1"/>
    <col min="7181" max="7421" width="9.140625" style="1"/>
    <col min="7422" max="7422" width="7.42578125" style="1" customWidth="1"/>
    <col min="7423" max="7423" width="39.7109375" style="1" customWidth="1"/>
    <col min="7424" max="7424" width="18.85546875" style="1" customWidth="1"/>
    <col min="7425" max="7428" width="11.28515625" style="1" customWidth="1"/>
    <col min="7429" max="7429" width="9.85546875" style="1" customWidth="1"/>
    <col min="7430" max="7430" width="12.7109375" style="1" customWidth="1"/>
    <col min="7431" max="7434" width="0" style="1" hidden="1" customWidth="1"/>
    <col min="7435" max="7435" width="16.7109375" style="1" customWidth="1"/>
    <col min="7436" max="7436" width="0" style="1" hidden="1" customWidth="1"/>
    <col min="7437" max="7677" width="9.140625" style="1"/>
    <col min="7678" max="7678" width="7.42578125" style="1" customWidth="1"/>
    <col min="7679" max="7679" width="39.7109375" style="1" customWidth="1"/>
    <col min="7680" max="7680" width="18.85546875" style="1" customWidth="1"/>
    <col min="7681" max="7684" width="11.28515625" style="1" customWidth="1"/>
    <col min="7685" max="7685" width="9.85546875" style="1" customWidth="1"/>
    <col min="7686" max="7686" width="12.7109375" style="1" customWidth="1"/>
    <col min="7687" max="7690" width="0" style="1" hidden="1" customWidth="1"/>
    <col min="7691" max="7691" width="16.7109375" style="1" customWidth="1"/>
    <col min="7692" max="7692" width="0" style="1" hidden="1" customWidth="1"/>
    <col min="7693" max="7933" width="9.140625" style="1"/>
    <col min="7934" max="7934" width="7.42578125" style="1" customWidth="1"/>
    <col min="7935" max="7935" width="39.7109375" style="1" customWidth="1"/>
    <col min="7936" max="7936" width="18.85546875" style="1" customWidth="1"/>
    <col min="7937" max="7940" width="11.28515625" style="1" customWidth="1"/>
    <col min="7941" max="7941" width="9.85546875" style="1" customWidth="1"/>
    <col min="7942" max="7942" width="12.7109375" style="1" customWidth="1"/>
    <col min="7943" max="7946" width="0" style="1" hidden="1" customWidth="1"/>
    <col min="7947" max="7947" width="16.7109375" style="1" customWidth="1"/>
    <col min="7948" max="7948" width="0" style="1" hidden="1" customWidth="1"/>
    <col min="7949" max="8189" width="9.140625" style="1"/>
    <col min="8190" max="8190" width="7.42578125" style="1" customWidth="1"/>
    <col min="8191" max="8191" width="39.7109375" style="1" customWidth="1"/>
    <col min="8192" max="8192" width="18.85546875" style="1" customWidth="1"/>
    <col min="8193" max="8196" width="11.28515625" style="1" customWidth="1"/>
    <col min="8197" max="8197" width="9.85546875" style="1" customWidth="1"/>
    <col min="8198" max="8198" width="12.7109375" style="1" customWidth="1"/>
    <col min="8199" max="8202" width="0" style="1" hidden="1" customWidth="1"/>
    <col min="8203" max="8203" width="16.7109375" style="1" customWidth="1"/>
    <col min="8204" max="8204" width="0" style="1" hidden="1" customWidth="1"/>
    <col min="8205" max="8445" width="9.140625" style="1"/>
    <col min="8446" max="8446" width="7.42578125" style="1" customWidth="1"/>
    <col min="8447" max="8447" width="39.7109375" style="1" customWidth="1"/>
    <col min="8448" max="8448" width="18.85546875" style="1" customWidth="1"/>
    <col min="8449" max="8452" width="11.28515625" style="1" customWidth="1"/>
    <col min="8453" max="8453" width="9.85546875" style="1" customWidth="1"/>
    <col min="8454" max="8454" width="12.7109375" style="1" customWidth="1"/>
    <col min="8455" max="8458" width="0" style="1" hidden="1" customWidth="1"/>
    <col min="8459" max="8459" width="16.7109375" style="1" customWidth="1"/>
    <col min="8460" max="8460" width="0" style="1" hidden="1" customWidth="1"/>
    <col min="8461" max="8701" width="9.140625" style="1"/>
    <col min="8702" max="8702" width="7.42578125" style="1" customWidth="1"/>
    <col min="8703" max="8703" width="39.7109375" style="1" customWidth="1"/>
    <col min="8704" max="8704" width="18.85546875" style="1" customWidth="1"/>
    <col min="8705" max="8708" width="11.28515625" style="1" customWidth="1"/>
    <col min="8709" max="8709" width="9.85546875" style="1" customWidth="1"/>
    <col min="8710" max="8710" width="12.7109375" style="1" customWidth="1"/>
    <col min="8711" max="8714" width="0" style="1" hidden="1" customWidth="1"/>
    <col min="8715" max="8715" width="16.7109375" style="1" customWidth="1"/>
    <col min="8716" max="8716" width="0" style="1" hidden="1" customWidth="1"/>
    <col min="8717" max="8957" width="9.140625" style="1"/>
    <col min="8958" max="8958" width="7.42578125" style="1" customWidth="1"/>
    <col min="8959" max="8959" width="39.7109375" style="1" customWidth="1"/>
    <col min="8960" max="8960" width="18.85546875" style="1" customWidth="1"/>
    <col min="8961" max="8964" width="11.28515625" style="1" customWidth="1"/>
    <col min="8965" max="8965" width="9.85546875" style="1" customWidth="1"/>
    <col min="8966" max="8966" width="12.7109375" style="1" customWidth="1"/>
    <col min="8967" max="8970" width="0" style="1" hidden="1" customWidth="1"/>
    <col min="8971" max="8971" width="16.7109375" style="1" customWidth="1"/>
    <col min="8972" max="8972" width="0" style="1" hidden="1" customWidth="1"/>
    <col min="8973" max="9213" width="9.140625" style="1"/>
    <col min="9214" max="9214" width="7.42578125" style="1" customWidth="1"/>
    <col min="9215" max="9215" width="39.7109375" style="1" customWidth="1"/>
    <col min="9216" max="9216" width="18.85546875" style="1" customWidth="1"/>
    <col min="9217" max="9220" width="11.28515625" style="1" customWidth="1"/>
    <col min="9221" max="9221" width="9.85546875" style="1" customWidth="1"/>
    <col min="9222" max="9222" width="12.7109375" style="1" customWidth="1"/>
    <col min="9223" max="9226" width="0" style="1" hidden="1" customWidth="1"/>
    <col min="9227" max="9227" width="16.7109375" style="1" customWidth="1"/>
    <col min="9228" max="9228" width="0" style="1" hidden="1" customWidth="1"/>
    <col min="9229" max="9469" width="9.140625" style="1"/>
    <col min="9470" max="9470" width="7.42578125" style="1" customWidth="1"/>
    <col min="9471" max="9471" width="39.7109375" style="1" customWidth="1"/>
    <col min="9472" max="9472" width="18.85546875" style="1" customWidth="1"/>
    <col min="9473" max="9476" width="11.28515625" style="1" customWidth="1"/>
    <col min="9477" max="9477" width="9.85546875" style="1" customWidth="1"/>
    <col min="9478" max="9478" width="12.7109375" style="1" customWidth="1"/>
    <col min="9479" max="9482" width="0" style="1" hidden="1" customWidth="1"/>
    <col min="9483" max="9483" width="16.7109375" style="1" customWidth="1"/>
    <col min="9484" max="9484" width="0" style="1" hidden="1" customWidth="1"/>
    <col min="9485" max="9725" width="9.140625" style="1"/>
    <col min="9726" max="9726" width="7.42578125" style="1" customWidth="1"/>
    <col min="9727" max="9727" width="39.7109375" style="1" customWidth="1"/>
    <col min="9728" max="9728" width="18.85546875" style="1" customWidth="1"/>
    <col min="9729" max="9732" width="11.28515625" style="1" customWidth="1"/>
    <col min="9733" max="9733" width="9.85546875" style="1" customWidth="1"/>
    <col min="9734" max="9734" width="12.7109375" style="1" customWidth="1"/>
    <col min="9735" max="9738" width="0" style="1" hidden="1" customWidth="1"/>
    <col min="9739" max="9739" width="16.7109375" style="1" customWidth="1"/>
    <col min="9740" max="9740" width="0" style="1" hidden="1" customWidth="1"/>
    <col min="9741" max="9981" width="9.140625" style="1"/>
    <col min="9982" max="9982" width="7.42578125" style="1" customWidth="1"/>
    <col min="9983" max="9983" width="39.7109375" style="1" customWidth="1"/>
    <col min="9984" max="9984" width="18.85546875" style="1" customWidth="1"/>
    <col min="9985" max="9988" width="11.28515625" style="1" customWidth="1"/>
    <col min="9989" max="9989" width="9.85546875" style="1" customWidth="1"/>
    <col min="9990" max="9990" width="12.7109375" style="1" customWidth="1"/>
    <col min="9991" max="9994" width="0" style="1" hidden="1" customWidth="1"/>
    <col min="9995" max="9995" width="16.7109375" style="1" customWidth="1"/>
    <col min="9996" max="9996" width="0" style="1" hidden="1" customWidth="1"/>
    <col min="9997" max="10237" width="9.140625" style="1"/>
    <col min="10238" max="10238" width="7.42578125" style="1" customWidth="1"/>
    <col min="10239" max="10239" width="39.7109375" style="1" customWidth="1"/>
    <col min="10240" max="10240" width="18.85546875" style="1" customWidth="1"/>
    <col min="10241" max="10244" width="11.28515625" style="1" customWidth="1"/>
    <col min="10245" max="10245" width="9.85546875" style="1" customWidth="1"/>
    <col min="10246" max="10246" width="12.7109375" style="1" customWidth="1"/>
    <col min="10247" max="10250" width="0" style="1" hidden="1" customWidth="1"/>
    <col min="10251" max="10251" width="16.7109375" style="1" customWidth="1"/>
    <col min="10252" max="10252" width="0" style="1" hidden="1" customWidth="1"/>
    <col min="10253" max="10493" width="9.140625" style="1"/>
    <col min="10494" max="10494" width="7.42578125" style="1" customWidth="1"/>
    <col min="10495" max="10495" width="39.7109375" style="1" customWidth="1"/>
    <col min="10496" max="10496" width="18.85546875" style="1" customWidth="1"/>
    <col min="10497" max="10500" width="11.28515625" style="1" customWidth="1"/>
    <col min="10501" max="10501" width="9.85546875" style="1" customWidth="1"/>
    <col min="10502" max="10502" width="12.7109375" style="1" customWidth="1"/>
    <col min="10503" max="10506" width="0" style="1" hidden="1" customWidth="1"/>
    <col min="10507" max="10507" width="16.7109375" style="1" customWidth="1"/>
    <col min="10508" max="10508" width="0" style="1" hidden="1" customWidth="1"/>
    <col min="10509" max="10749" width="9.140625" style="1"/>
    <col min="10750" max="10750" width="7.42578125" style="1" customWidth="1"/>
    <col min="10751" max="10751" width="39.7109375" style="1" customWidth="1"/>
    <col min="10752" max="10752" width="18.85546875" style="1" customWidth="1"/>
    <col min="10753" max="10756" width="11.28515625" style="1" customWidth="1"/>
    <col min="10757" max="10757" width="9.85546875" style="1" customWidth="1"/>
    <col min="10758" max="10758" width="12.7109375" style="1" customWidth="1"/>
    <col min="10759" max="10762" width="0" style="1" hidden="1" customWidth="1"/>
    <col min="10763" max="10763" width="16.7109375" style="1" customWidth="1"/>
    <col min="10764" max="10764" width="0" style="1" hidden="1" customWidth="1"/>
    <col min="10765" max="11005" width="9.140625" style="1"/>
    <col min="11006" max="11006" width="7.42578125" style="1" customWidth="1"/>
    <col min="11007" max="11007" width="39.7109375" style="1" customWidth="1"/>
    <col min="11008" max="11008" width="18.85546875" style="1" customWidth="1"/>
    <col min="11009" max="11012" width="11.28515625" style="1" customWidth="1"/>
    <col min="11013" max="11013" width="9.85546875" style="1" customWidth="1"/>
    <col min="11014" max="11014" width="12.7109375" style="1" customWidth="1"/>
    <col min="11015" max="11018" width="0" style="1" hidden="1" customWidth="1"/>
    <col min="11019" max="11019" width="16.7109375" style="1" customWidth="1"/>
    <col min="11020" max="11020" width="0" style="1" hidden="1" customWidth="1"/>
    <col min="11021" max="11261" width="9.140625" style="1"/>
    <col min="11262" max="11262" width="7.42578125" style="1" customWidth="1"/>
    <col min="11263" max="11263" width="39.7109375" style="1" customWidth="1"/>
    <col min="11264" max="11264" width="18.85546875" style="1" customWidth="1"/>
    <col min="11265" max="11268" width="11.28515625" style="1" customWidth="1"/>
    <col min="11269" max="11269" width="9.85546875" style="1" customWidth="1"/>
    <col min="11270" max="11270" width="12.7109375" style="1" customWidth="1"/>
    <col min="11271" max="11274" width="0" style="1" hidden="1" customWidth="1"/>
    <col min="11275" max="11275" width="16.7109375" style="1" customWidth="1"/>
    <col min="11276" max="11276" width="0" style="1" hidden="1" customWidth="1"/>
    <col min="11277" max="11517" width="9.140625" style="1"/>
    <col min="11518" max="11518" width="7.42578125" style="1" customWidth="1"/>
    <col min="11519" max="11519" width="39.7109375" style="1" customWidth="1"/>
    <col min="11520" max="11520" width="18.85546875" style="1" customWidth="1"/>
    <col min="11521" max="11524" width="11.28515625" style="1" customWidth="1"/>
    <col min="11525" max="11525" width="9.85546875" style="1" customWidth="1"/>
    <col min="11526" max="11526" width="12.7109375" style="1" customWidth="1"/>
    <col min="11527" max="11530" width="0" style="1" hidden="1" customWidth="1"/>
    <col min="11531" max="11531" width="16.7109375" style="1" customWidth="1"/>
    <col min="11532" max="11532" width="0" style="1" hidden="1" customWidth="1"/>
    <col min="11533" max="11773" width="9.140625" style="1"/>
    <col min="11774" max="11774" width="7.42578125" style="1" customWidth="1"/>
    <col min="11775" max="11775" width="39.7109375" style="1" customWidth="1"/>
    <col min="11776" max="11776" width="18.85546875" style="1" customWidth="1"/>
    <col min="11777" max="11780" width="11.28515625" style="1" customWidth="1"/>
    <col min="11781" max="11781" width="9.85546875" style="1" customWidth="1"/>
    <col min="11782" max="11782" width="12.7109375" style="1" customWidth="1"/>
    <col min="11783" max="11786" width="0" style="1" hidden="1" customWidth="1"/>
    <col min="11787" max="11787" width="16.7109375" style="1" customWidth="1"/>
    <col min="11788" max="11788" width="0" style="1" hidden="1" customWidth="1"/>
    <col min="11789" max="12029" width="9.140625" style="1"/>
    <col min="12030" max="12030" width="7.42578125" style="1" customWidth="1"/>
    <col min="12031" max="12031" width="39.7109375" style="1" customWidth="1"/>
    <col min="12032" max="12032" width="18.85546875" style="1" customWidth="1"/>
    <col min="12033" max="12036" width="11.28515625" style="1" customWidth="1"/>
    <col min="12037" max="12037" width="9.85546875" style="1" customWidth="1"/>
    <col min="12038" max="12038" width="12.7109375" style="1" customWidth="1"/>
    <col min="12039" max="12042" width="0" style="1" hidden="1" customWidth="1"/>
    <col min="12043" max="12043" width="16.7109375" style="1" customWidth="1"/>
    <col min="12044" max="12044" width="0" style="1" hidden="1" customWidth="1"/>
    <col min="12045" max="12285" width="9.140625" style="1"/>
    <col min="12286" max="12286" width="7.42578125" style="1" customWidth="1"/>
    <col min="12287" max="12287" width="39.7109375" style="1" customWidth="1"/>
    <col min="12288" max="12288" width="18.85546875" style="1" customWidth="1"/>
    <col min="12289" max="12292" width="11.28515625" style="1" customWidth="1"/>
    <col min="12293" max="12293" width="9.85546875" style="1" customWidth="1"/>
    <col min="12294" max="12294" width="12.7109375" style="1" customWidth="1"/>
    <col min="12295" max="12298" width="0" style="1" hidden="1" customWidth="1"/>
    <col min="12299" max="12299" width="16.7109375" style="1" customWidth="1"/>
    <col min="12300" max="12300" width="0" style="1" hidden="1" customWidth="1"/>
    <col min="12301" max="12541" width="9.140625" style="1"/>
    <col min="12542" max="12542" width="7.42578125" style="1" customWidth="1"/>
    <col min="12543" max="12543" width="39.7109375" style="1" customWidth="1"/>
    <col min="12544" max="12544" width="18.85546875" style="1" customWidth="1"/>
    <col min="12545" max="12548" width="11.28515625" style="1" customWidth="1"/>
    <col min="12549" max="12549" width="9.85546875" style="1" customWidth="1"/>
    <col min="12550" max="12550" width="12.7109375" style="1" customWidth="1"/>
    <col min="12551" max="12554" width="0" style="1" hidden="1" customWidth="1"/>
    <col min="12555" max="12555" width="16.7109375" style="1" customWidth="1"/>
    <col min="12556" max="12556" width="0" style="1" hidden="1" customWidth="1"/>
    <col min="12557" max="12797" width="9.140625" style="1"/>
    <col min="12798" max="12798" width="7.42578125" style="1" customWidth="1"/>
    <col min="12799" max="12799" width="39.7109375" style="1" customWidth="1"/>
    <col min="12800" max="12800" width="18.85546875" style="1" customWidth="1"/>
    <col min="12801" max="12804" width="11.28515625" style="1" customWidth="1"/>
    <col min="12805" max="12805" width="9.85546875" style="1" customWidth="1"/>
    <col min="12806" max="12806" width="12.7109375" style="1" customWidth="1"/>
    <col min="12807" max="12810" width="0" style="1" hidden="1" customWidth="1"/>
    <col min="12811" max="12811" width="16.7109375" style="1" customWidth="1"/>
    <col min="12812" max="12812" width="0" style="1" hidden="1" customWidth="1"/>
    <col min="12813" max="13053" width="9.140625" style="1"/>
    <col min="13054" max="13054" width="7.42578125" style="1" customWidth="1"/>
    <col min="13055" max="13055" width="39.7109375" style="1" customWidth="1"/>
    <col min="13056" max="13056" width="18.85546875" style="1" customWidth="1"/>
    <col min="13057" max="13060" width="11.28515625" style="1" customWidth="1"/>
    <col min="13061" max="13061" width="9.85546875" style="1" customWidth="1"/>
    <col min="13062" max="13062" width="12.7109375" style="1" customWidth="1"/>
    <col min="13063" max="13066" width="0" style="1" hidden="1" customWidth="1"/>
    <col min="13067" max="13067" width="16.7109375" style="1" customWidth="1"/>
    <col min="13068" max="13068" width="0" style="1" hidden="1" customWidth="1"/>
    <col min="13069" max="13309" width="9.140625" style="1"/>
    <col min="13310" max="13310" width="7.42578125" style="1" customWidth="1"/>
    <col min="13311" max="13311" width="39.7109375" style="1" customWidth="1"/>
    <col min="13312" max="13312" width="18.85546875" style="1" customWidth="1"/>
    <col min="13313" max="13316" width="11.28515625" style="1" customWidth="1"/>
    <col min="13317" max="13317" width="9.85546875" style="1" customWidth="1"/>
    <col min="13318" max="13318" width="12.7109375" style="1" customWidth="1"/>
    <col min="13319" max="13322" width="0" style="1" hidden="1" customWidth="1"/>
    <col min="13323" max="13323" width="16.7109375" style="1" customWidth="1"/>
    <col min="13324" max="13324" width="0" style="1" hidden="1" customWidth="1"/>
    <col min="13325" max="13565" width="9.140625" style="1"/>
    <col min="13566" max="13566" width="7.42578125" style="1" customWidth="1"/>
    <col min="13567" max="13567" width="39.7109375" style="1" customWidth="1"/>
    <col min="13568" max="13568" width="18.85546875" style="1" customWidth="1"/>
    <col min="13569" max="13572" width="11.28515625" style="1" customWidth="1"/>
    <col min="13573" max="13573" width="9.85546875" style="1" customWidth="1"/>
    <col min="13574" max="13574" width="12.7109375" style="1" customWidth="1"/>
    <col min="13575" max="13578" width="0" style="1" hidden="1" customWidth="1"/>
    <col min="13579" max="13579" width="16.7109375" style="1" customWidth="1"/>
    <col min="13580" max="13580" width="0" style="1" hidden="1" customWidth="1"/>
    <col min="13581" max="13821" width="9.140625" style="1"/>
    <col min="13822" max="13822" width="7.42578125" style="1" customWidth="1"/>
    <col min="13823" max="13823" width="39.7109375" style="1" customWidth="1"/>
    <col min="13824" max="13824" width="18.85546875" style="1" customWidth="1"/>
    <col min="13825" max="13828" width="11.28515625" style="1" customWidth="1"/>
    <col min="13829" max="13829" width="9.85546875" style="1" customWidth="1"/>
    <col min="13830" max="13830" width="12.7109375" style="1" customWidth="1"/>
    <col min="13831" max="13834" width="0" style="1" hidden="1" customWidth="1"/>
    <col min="13835" max="13835" width="16.7109375" style="1" customWidth="1"/>
    <col min="13836" max="13836" width="0" style="1" hidden="1" customWidth="1"/>
    <col min="13837" max="14077" width="9.140625" style="1"/>
    <col min="14078" max="14078" width="7.42578125" style="1" customWidth="1"/>
    <col min="14079" max="14079" width="39.7109375" style="1" customWidth="1"/>
    <col min="14080" max="14080" width="18.85546875" style="1" customWidth="1"/>
    <col min="14081" max="14084" width="11.28515625" style="1" customWidth="1"/>
    <col min="14085" max="14085" width="9.85546875" style="1" customWidth="1"/>
    <col min="14086" max="14086" width="12.7109375" style="1" customWidth="1"/>
    <col min="14087" max="14090" width="0" style="1" hidden="1" customWidth="1"/>
    <col min="14091" max="14091" width="16.7109375" style="1" customWidth="1"/>
    <col min="14092" max="14092" width="0" style="1" hidden="1" customWidth="1"/>
    <col min="14093" max="14333" width="9.140625" style="1"/>
    <col min="14334" max="14334" width="7.42578125" style="1" customWidth="1"/>
    <col min="14335" max="14335" width="39.7109375" style="1" customWidth="1"/>
    <col min="14336" max="14336" width="18.85546875" style="1" customWidth="1"/>
    <col min="14337" max="14340" width="11.28515625" style="1" customWidth="1"/>
    <col min="14341" max="14341" width="9.85546875" style="1" customWidth="1"/>
    <col min="14342" max="14342" width="12.7109375" style="1" customWidth="1"/>
    <col min="14343" max="14346" width="0" style="1" hidden="1" customWidth="1"/>
    <col min="14347" max="14347" width="16.7109375" style="1" customWidth="1"/>
    <col min="14348" max="14348" width="0" style="1" hidden="1" customWidth="1"/>
    <col min="14349" max="14589" width="9.140625" style="1"/>
    <col min="14590" max="14590" width="7.42578125" style="1" customWidth="1"/>
    <col min="14591" max="14591" width="39.7109375" style="1" customWidth="1"/>
    <col min="14592" max="14592" width="18.85546875" style="1" customWidth="1"/>
    <col min="14593" max="14596" width="11.28515625" style="1" customWidth="1"/>
    <col min="14597" max="14597" width="9.85546875" style="1" customWidth="1"/>
    <col min="14598" max="14598" width="12.7109375" style="1" customWidth="1"/>
    <col min="14599" max="14602" width="0" style="1" hidden="1" customWidth="1"/>
    <col min="14603" max="14603" width="16.7109375" style="1" customWidth="1"/>
    <col min="14604" max="14604" width="0" style="1" hidden="1" customWidth="1"/>
    <col min="14605" max="14845" width="9.140625" style="1"/>
    <col min="14846" max="14846" width="7.42578125" style="1" customWidth="1"/>
    <col min="14847" max="14847" width="39.7109375" style="1" customWidth="1"/>
    <col min="14848" max="14848" width="18.85546875" style="1" customWidth="1"/>
    <col min="14849" max="14852" width="11.28515625" style="1" customWidth="1"/>
    <col min="14853" max="14853" width="9.85546875" style="1" customWidth="1"/>
    <col min="14854" max="14854" width="12.7109375" style="1" customWidth="1"/>
    <col min="14855" max="14858" width="0" style="1" hidden="1" customWidth="1"/>
    <col min="14859" max="14859" width="16.7109375" style="1" customWidth="1"/>
    <col min="14860" max="14860" width="0" style="1" hidden="1" customWidth="1"/>
    <col min="14861" max="15101" width="9.140625" style="1"/>
    <col min="15102" max="15102" width="7.42578125" style="1" customWidth="1"/>
    <col min="15103" max="15103" width="39.7109375" style="1" customWidth="1"/>
    <col min="15104" max="15104" width="18.85546875" style="1" customWidth="1"/>
    <col min="15105" max="15108" width="11.28515625" style="1" customWidth="1"/>
    <col min="15109" max="15109" width="9.85546875" style="1" customWidth="1"/>
    <col min="15110" max="15110" width="12.7109375" style="1" customWidth="1"/>
    <col min="15111" max="15114" width="0" style="1" hidden="1" customWidth="1"/>
    <col min="15115" max="15115" width="16.7109375" style="1" customWidth="1"/>
    <col min="15116" max="15116" width="0" style="1" hidden="1" customWidth="1"/>
    <col min="15117" max="15357" width="9.140625" style="1"/>
    <col min="15358" max="15358" width="7.42578125" style="1" customWidth="1"/>
    <col min="15359" max="15359" width="39.7109375" style="1" customWidth="1"/>
    <col min="15360" max="15360" width="18.85546875" style="1" customWidth="1"/>
    <col min="15361" max="15364" width="11.28515625" style="1" customWidth="1"/>
    <col min="15365" max="15365" width="9.85546875" style="1" customWidth="1"/>
    <col min="15366" max="15366" width="12.7109375" style="1" customWidth="1"/>
    <col min="15367" max="15370" width="0" style="1" hidden="1" customWidth="1"/>
    <col min="15371" max="15371" width="16.7109375" style="1" customWidth="1"/>
    <col min="15372" max="15372" width="0" style="1" hidden="1" customWidth="1"/>
    <col min="15373" max="15613" width="9.140625" style="1"/>
    <col min="15614" max="15614" width="7.42578125" style="1" customWidth="1"/>
    <col min="15615" max="15615" width="39.7109375" style="1" customWidth="1"/>
    <col min="15616" max="15616" width="18.85546875" style="1" customWidth="1"/>
    <col min="15617" max="15620" width="11.28515625" style="1" customWidth="1"/>
    <col min="15621" max="15621" width="9.85546875" style="1" customWidth="1"/>
    <col min="15622" max="15622" width="12.7109375" style="1" customWidth="1"/>
    <col min="15623" max="15626" width="0" style="1" hidden="1" customWidth="1"/>
    <col min="15627" max="15627" width="16.7109375" style="1" customWidth="1"/>
    <col min="15628" max="15628" width="0" style="1" hidden="1" customWidth="1"/>
    <col min="15629" max="15869" width="9.140625" style="1"/>
    <col min="15870" max="15870" width="7.42578125" style="1" customWidth="1"/>
    <col min="15871" max="15871" width="39.7109375" style="1" customWidth="1"/>
    <col min="15872" max="15872" width="18.85546875" style="1" customWidth="1"/>
    <col min="15873" max="15876" width="11.28515625" style="1" customWidth="1"/>
    <col min="15877" max="15877" width="9.85546875" style="1" customWidth="1"/>
    <col min="15878" max="15878" width="12.7109375" style="1" customWidth="1"/>
    <col min="15879" max="15882" width="0" style="1" hidden="1" customWidth="1"/>
    <col min="15883" max="15883" width="16.7109375" style="1" customWidth="1"/>
    <col min="15884" max="15884" width="0" style="1" hidden="1" customWidth="1"/>
    <col min="15885" max="16125" width="9.140625" style="1"/>
    <col min="16126" max="16126" width="7.42578125" style="1" customWidth="1"/>
    <col min="16127" max="16127" width="39.7109375" style="1" customWidth="1"/>
    <col min="16128" max="16128" width="18.85546875" style="1" customWidth="1"/>
    <col min="16129" max="16132" width="11.28515625" style="1" customWidth="1"/>
    <col min="16133" max="16133" width="9.85546875" style="1" customWidth="1"/>
    <col min="16134" max="16134" width="12.7109375" style="1" customWidth="1"/>
    <col min="16135" max="16138" width="0" style="1" hidden="1" customWidth="1"/>
    <col min="16139" max="16139" width="16.7109375" style="1" customWidth="1"/>
    <col min="16140" max="16140" width="0" style="1" hidden="1" customWidth="1"/>
    <col min="16141" max="16384" width="9.140625" style="1"/>
  </cols>
  <sheetData>
    <row r="1" spans="1:13" ht="81.75" customHeight="1" x14ac:dyDescent="0.25">
      <c r="A1" s="119"/>
      <c r="B1" s="119"/>
      <c r="C1" s="119"/>
      <c r="D1" s="119"/>
      <c r="E1" s="119"/>
      <c r="F1" s="10"/>
      <c r="G1" s="10"/>
      <c r="H1" s="11"/>
      <c r="I1" s="11"/>
      <c r="J1" s="122" t="s">
        <v>88</v>
      </c>
      <c r="K1" s="122"/>
      <c r="L1" s="1" t="s">
        <v>0</v>
      </c>
    </row>
    <row r="2" spans="1:13" ht="18" x14ac:dyDescent="0.25">
      <c r="A2" s="120" t="s">
        <v>1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2"/>
    </row>
    <row r="3" spans="1:13" s="3" customFormat="1" ht="18" x14ac:dyDescent="0.25">
      <c r="A3" s="120" t="s">
        <v>49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2"/>
    </row>
    <row r="4" spans="1:13" ht="26.25" customHeight="1" x14ac:dyDescent="0.25">
      <c r="A4" s="121" t="s">
        <v>89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4"/>
    </row>
    <row r="5" spans="1:13" s="6" customFormat="1" ht="35.25" customHeight="1" x14ac:dyDescent="0.25">
      <c r="A5" s="114" t="s">
        <v>2</v>
      </c>
      <c r="B5" s="114" t="s">
        <v>3</v>
      </c>
      <c r="C5" s="114" t="s">
        <v>4</v>
      </c>
      <c r="D5" s="116" t="s">
        <v>111</v>
      </c>
      <c r="E5" s="117"/>
      <c r="F5" s="117"/>
      <c r="G5" s="117"/>
      <c r="H5" s="117"/>
      <c r="I5" s="117"/>
      <c r="J5" s="118"/>
      <c r="K5" s="114" t="s">
        <v>5</v>
      </c>
      <c r="L5" s="5"/>
    </row>
    <row r="6" spans="1:13" s="6" customFormat="1" ht="42" customHeight="1" x14ac:dyDescent="0.25">
      <c r="A6" s="115"/>
      <c r="B6" s="115"/>
      <c r="C6" s="115"/>
      <c r="D6" s="30" t="s">
        <v>6</v>
      </c>
      <c r="E6" s="30" t="s">
        <v>23</v>
      </c>
      <c r="F6" s="31" t="s">
        <v>24</v>
      </c>
      <c r="G6" s="30" t="s">
        <v>25</v>
      </c>
      <c r="H6" s="30" t="s">
        <v>26</v>
      </c>
      <c r="I6" s="30" t="s">
        <v>27</v>
      </c>
      <c r="J6" s="30" t="s">
        <v>28</v>
      </c>
      <c r="K6" s="115"/>
      <c r="L6" s="5"/>
    </row>
    <row r="7" spans="1:13" s="6" customFormat="1" x14ac:dyDescent="0.25">
      <c r="A7" s="32" t="s">
        <v>7</v>
      </c>
      <c r="B7" s="32" t="s">
        <v>8</v>
      </c>
      <c r="C7" s="32">
        <v>3</v>
      </c>
      <c r="D7" s="32">
        <v>4</v>
      </c>
      <c r="E7" s="32">
        <v>5</v>
      </c>
      <c r="F7" s="33">
        <v>6</v>
      </c>
      <c r="G7" s="32">
        <v>7</v>
      </c>
      <c r="H7" s="32">
        <v>8</v>
      </c>
      <c r="I7" s="32">
        <v>9</v>
      </c>
      <c r="J7" s="32">
        <v>10</v>
      </c>
      <c r="K7" s="34">
        <v>11</v>
      </c>
      <c r="L7" s="7"/>
    </row>
    <row r="8" spans="1:13" ht="30" x14ac:dyDescent="0.25">
      <c r="A8" s="36">
        <v>1</v>
      </c>
      <c r="B8" s="46" t="s">
        <v>9</v>
      </c>
      <c r="C8" s="46"/>
      <c r="D8" s="47">
        <f>E8+F8+G8+H8+I8+J8</f>
        <v>208977.9</v>
      </c>
      <c r="E8" s="48">
        <f t="shared" ref="E8:J8" si="0">E10+E12</f>
        <v>32013.9</v>
      </c>
      <c r="F8" s="48">
        <f t="shared" si="0"/>
        <v>26414</v>
      </c>
      <c r="G8" s="48">
        <f t="shared" si="0"/>
        <v>37974.800000000003</v>
      </c>
      <c r="H8" s="48">
        <f t="shared" si="0"/>
        <v>38456.400000000001</v>
      </c>
      <c r="I8" s="48">
        <f t="shared" si="0"/>
        <v>37001.4</v>
      </c>
      <c r="J8" s="48">
        <f t="shared" si="0"/>
        <v>37117.4</v>
      </c>
      <c r="K8" s="49"/>
      <c r="L8" s="8"/>
      <c r="M8" s="9"/>
    </row>
    <row r="9" spans="1:13" x14ac:dyDescent="0.25">
      <c r="A9" s="36">
        <v>2</v>
      </c>
      <c r="B9" s="35" t="s">
        <v>10</v>
      </c>
      <c r="C9" s="46"/>
      <c r="D9" s="47"/>
      <c r="E9" s="15"/>
      <c r="F9" s="50"/>
      <c r="G9" s="50"/>
      <c r="H9" s="50"/>
      <c r="I9" s="50"/>
      <c r="J9" s="16"/>
      <c r="K9" s="46"/>
      <c r="L9" s="8"/>
      <c r="M9" s="9"/>
    </row>
    <row r="10" spans="1:13" x14ac:dyDescent="0.25">
      <c r="A10" s="36">
        <v>3</v>
      </c>
      <c r="B10" s="51" t="s">
        <v>11</v>
      </c>
      <c r="C10" s="51"/>
      <c r="D10" s="52">
        <f>E10+F10+G10+H10+I10+J10</f>
        <v>3809.9</v>
      </c>
      <c r="E10" s="15">
        <f t="shared" ref="E10:J10" si="1">E111</f>
        <v>643.9</v>
      </c>
      <c r="F10" s="15">
        <f t="shared" si="1"/>
        <v>639.29999999999995</v>
      </c>
      <c r="G10" s="15">
        <f t="shared" si="1"/>
        <v>637</v>
      </c>
      <c r="H10" s="15">
        <f t="shared" si="1"/>
        <v>629.9</v>
      </c>
      <c r="I10" s="15">
        <f t="shared" si="1"/>
        <v>629.9</v>
      </c>
      <c r="J10" s="15">
        <f t="shared" si="1"/>
        <v>629.9</v>
      </c>
      <c r="K10" s="46"/>
      <c r="L10" s="8"/>
      <c r="M10" s="9"/>
    </row>
    <row r="11" spans="1:13" x14ac:dyDescent="0.25">
      <c r="A11" s="36">
        <v>4</v>
      </c>
      <c r="B11" s="51" t="s">
        <v>112</v>
      </c>
      <c r="C11" s="51"/>
      <c r="D11" s="52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46"/>
      <c r="L11" s="8"/>
      <c r="M11" s="9"/>
    </row>
    <row r="12" spans="1:13" x14ac:dyDescent="0.25">
      <c r="A12" s="36">
        <v>5</v>
      </c>
      <c r="B12" s="51" t="s">
        <v>12</v>
      </c>
      <c r="C12" s="51"/>
      <c r="D12" s="52">
        <f>E12+F12+G12+H12+I12+J12</f>
        <v>205168</v>
      </c>
      <c r="E12" s="15">
        <f t="shared" ref="E12:J12" si="2">E20+E26+E32+E38+E44+E50+E56+E62+E69+E75+E81+E87+E93+E117+E124+E130+E136+E142+E148+E154+E160+E99</f>
        <v>31370</v>
      </c>
      <c r="F12" s="15">
        <f t="shared" si="2"/>
        <v>25774.7</v>
      </c>
      <c r="G12" s="15">
        <f t="shared" si="2"/>
        <v>37337.800000000003</v>
      </c>
      <c r="H12" s="15">
        <f t="shared" si="2"/>
        <v>37826.5</v>
      </c>
      <c r="I12" s="15">
        <f t="shared" si="2"/>
        <v>36371.5</v>
      </c>
      <c r="J12" s="15">
        <f t="shared" si="2"/>
        <v>36487.5</v>
      </c>
      <c r="K12" s="46"/>
      <c r="L12" s="8"/>
      <c r="M12" s="9"/>
    </row>
    <row r="13" spans="1:13" x14ac:dyDescent="0.25">
      <c r="A13" s="36">
        <v>6</v>
      </c>
      <c r="B13" s="51" t="s">
        <v>113</v>
      </c>
      <c r="C13" s="51"/>
      <c r="D13" s="52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46"/>
      <c r="L13" s="8"/>
      <c r="M13" s="9"/>
    </row>
    <row r="14" spans="1:13" ht="38.25" customHeight="1" x14ac:dyDescent="0.25">
      <c r="A14" s="36">
        <v>7</v>
      </c>
      <c r="B14" s="53" t="s">
        <v>90</v>
      </c>
      <c r="C14" s="111" t="s">
        <v>13</v>
      </c>
      <c r="D14" s="17">
        <f>E14+F14+G14+H14+I14+J14</f>
        <v>29996.400000000001</v>
      </c>
      <c r="E14" s="97">
        <f t="shared" ref="E14:J14" si="3">E20+E26+E32+E38+E44+E50+E56</f>
        <v>2280</v>
      </c>
      <c r="F14" s="97">
        <f t="shared" si="3"/>
        <v>3876.4</v>
      </c>
      <c r="G14" s="97">
        <f t="shared" si="3"/>
        <v>5960</v>
      </c>
      <c r="H14" s="18">
        <f t="shared" si="3"/>
        <v>5960</v>
      </c>
      <c r="I14" s="18">
        <f t="shared" si="3"/>
        <v>5960</v>
      </c>
      <c r="J14" s="18">
        <f t="shared" si="3"/>
        <v>5960</v>
      </c>
      <c r="K14" s="36" t="s">
        <v>91</v>
      </c>
      <c r="L14" s="8"/>
      <c r="M14" s="9"/>
    </row>
    <row r="15" spans="1:13" ht="21" customHeight="1" x14ac:dyDescent="0.25">
      <c r="A15" s="36">
        <v>8</v>
      </c>
      <c r="B15" s="35" t="s">
        <v>10</v>
      </c>
      <c r="C15" s="38"/>
      <c r="D15" s="78">
        <v>0</v>
      </c>
      <c r="E15" s="98">
        <v>0</v>
      </c>
      <c r="F15" s="98">
        <v>0</v>
      </c>
      <c r="G15" s="98">
        <v>0</v>
      </c>
      <c r="H15" s="79">
        <v>0</v>
      </c>
      <c r="I15" s="79">
        <v>0</v>
      </c>
      <c r="J15" s="79">
        <v>0</v>
      </c>
      <c r="K15" s="36"/>
      <c r="L15" s="8"/>
      <c r="M15" s="9"/>
    </row>
    <row r="16" spans="1:13" ht="18.75" customHeight="1" x14ac:dyDescent="0.25">
      <c r="A16" s="36">
        <v>9</v>
      </c>
      <c r="B16" s="51" t="s">
        <v>11</v>
      </c>
      <c r="C16" s="38"/>
      <c r="D16" s="78">
        <v>0</v>
      </c>
      <c r="E16" s="98">
        <v>0</v>
      </c>
      <c r="F16" s="98">
        <v>0</v>
      </c>
      <c r="G16" s="98">
        <v>0</v>
      </c>
      <c r="H16" s="79">
        <v>0</v>
      </c>
      <c r="I16" s="79">
        <v>0</v>
      </c>
      <c r="J16" s="79">
        <v>0</v>
      </c>
      <c r="K16" s="36"/>
      <c r="L16" s="8"/>
      <c r="M16" s="9"/>
    </row>
    <row r="17" spans="1:13" ht="17.25" customHeight="1" x14ac:dyDescent="0.25">
      <c r="A17" s="36">
        <v>10</v>
      </c>
      <c r="B17" s="51" t="s">
        <v>112</v>
      </c>
      <c r="C17" s="38"/>
      <c r="D17" s="78">
        <v>0</v>
      </c>
      <c r="E17" s="98">
        <v>0</v>
      </c>
      <c r="F17" s="98">
        <v>0</v>
      </c>
      <c r="G17" s="98">
        <v>0</v>
      </c>
      <c r="H17" s="79">
        <v>0</v>
      </c>
      <c r="I17" s="79">
        <v>0</v>
      </c>
      <c r="J17" s="79">
        <v>0</v>
      </c>
      <c r="K17" s="36"/>
      <c r="L17" s="8"/>
      <c r="M17" s="9"/>
    </row>
    <row r="18" spans="1:13" ht="18.75" customHeight="1" x14ac:dyDescent="0.25">
      <c r="A18" s="36">
        <v>11</v>
      </c>
      <c r="B18" s="51" t="s">
        <v>12</v>
      </c>
      <c r="C18" s="38"/>
      <c r="D18" s="78">
        <v>31592.799999999999</v>
      </c>
      <c r="E18" s="98">
        <v>2280</v>
      </c>
      <c r="F18" s="98">
        <v>3876.4</v>
      </c>
      <c r="G18" s="98">
        <v>5960</v>
      </c>
      <c r="H18" s="79">
        <v>5960</v>
      </c>
      <c r="I18" s="79">
        <v>5960</v>
      </c>
      <c r="J18" s="79">
        <v>5960</v>
      </c>
      <c r="K18" s="36"/>
      <c r="L18" s="8"/>
      <c r="M18" s="9"/>
    </row>
    <row r="19" spans="1:13" ht="15" customHeight="1" x14ac:dyDescent="0.25">
      <c r="A19" s="36">
        <v>12</v>
      </c>
      <c r="B19" s="51" t="s">
        <v>113</v>
      </c>
      <c r="C19" s="38"/>
      <c r="D19" s="78">
        <v>0</v>
      </c>
      <c r="E19" s="98">
        <v>0</v>
      </c>
      <c r="F19" s="98">
        <v>0</v>
      </c>
      <c r="G19" s="98">
        <v>0</v>
      </c>
      <c r="H19" s="79">
        <v>0</v>
      </c>
      <c r="I19" s="79">
        <v>0</v>
      </c>
      <c r="J19" s="79">
        <v>0</v>
      </c>
      <c r="K19" s="36"/>
      <c r="L19" s="8"/>
      <c r="M19" s="9"/>
    </row>
    <row r="20" spans="1:13" ht="60" x14ac:dyDescent="0.25">
      <c r="A20" s="36">
        <v>13</v>
      </c>
      <c r="B20" s="51" t="s">
        <v>29</v>
      </c>
      <c r="C20" s="37" t="s">
        <v>14</v>
      </c>
      <c r="D20" s="16">
        <f>E20+F20+G20+H20+I20+J20</f>
        <v>24638.400000000001</v>
      </c>
      <c r="E20" s="99">
        <v>1932</v>
      </c>
      <c r="F20" s="19">
        <v>3506.4</v>
      </c>
      <c r="G20" s="19">
        <v>4800</v>
      </c>
      <c r="H20" s="20">
        <v>4800</v>
      </c>
      <c r="I20" s="19">
        <v>4800</v>
      </c>
      <c r="J20" s="16">
        <v>4800</v>
      </c>
      <c r="K20" s="74" t="s">
        <v>84</v>
      </c>
      <c r="L20" s="8"/>
      <c r="M20" s="9"/>
    </row>
    <row r="21" spans="1:13" x14ac:dyDescent="0.25">
      <c r="A21" s="36">
        <v>14</v>
      </c>
      <c r="B21" s="35" t="s">
        <v>10</v>
      </c>
      <c r="C21" s="37"/>
      <c r="D21" s="16">
        <v>0</v>
      </c>
      <c r="E21" s="99">
        <v>0</v>
      </c>
      <c r="F21" s="19">
        <v>0</v>
      </c>
      <c r="G21" s="19">
        <v>0</v>
      </c>
      <c r="H21" s="20">
        <v>0</v>
      </c>
      <c r="I21" s="20">
        <v>0</v>
      </c>
      <c r="J21" s="20">
        <v>0</v>
      </c>
      <c r="K21" s="74"/>
      <c r="L21" s="8"/>
      <c r="M21" s="9"/>
    </row>
    <row r="22" spans="1:13" x14ac:dyDescent="0.25">
      <c r="A22" s="36">
        <v>15</v>
      </c>
      <c r="B22" s="51" t="s">
        <v>11</v>
      </c>
      <c r="C22" s="37"/>
      <c r="D22" s="16">
        <v>0</v>
      </c>
      <c r="E22" s="99">
        <v>0</v>
      </c>
      <c r="F22" s="19">
        <v>0</v>
      </c>
      <c r="G22" s="19">
        <v>0</v>
      </c>
      <c r="H22" s="20">
        <v>0</v>
      </c>
      <c r="I22" s="20">
        <v>0</v>
      </c>
      <c r="J22" s="20">
        <v>0</v>
      </c>
      <c r="K22" s="74"/>
      <c r="L22" s="8"/>
      <c r="M22" s="9"/>
    </row>
    <row r="23" spans="1:13" x14ac:dyDescent="0.25">
      <c r="A23" s="36">
        <v>16</v>
      </c>
      <c r="B23" s="51" t="s">
        <v>112</v>
      </c>
      <c r="C23" s="37"/>
      <c r="D23" s="16">
        <v>0</v>
      </c>
      <c r="E23" s="99">
        <v>0</v>
      </c>
      <c r="F23" s="19">
        <v>0</v>
      </c>
      <c r="G23" s="19">
        <v>0</v>
      </c>
      <c r="H23" s="20">
        <v>0</v>
      </c>
      <c r="I23" s="20">
        <v>0</v>
      </c>
      <c r="J23" s="20">
        <v>0</v>
      </c>
      <c r="K23" s="74"/>
      <c r="L23" s="8"/>
      <c r="M23" s="9"/>
    </row>
    <row r="24" spans="1:13" x14ac:dyDescent="0.25">
      <c r="A24" s="36">
        <v>17</v>
      </c>
      <c r="B24" s="51" t="s">
        <v>12</v>
      </c>
      <c r="C24" s="37"/>
      <c r="D24" s="16">
        <f>E24+F24+G24+H24+I24+J24</f>
        <v>24638.400000000001</v>
      </c>
      <c r="E24" s="99">
        <v>1932</v>
      </c>
      <c r="F24" s="19">
        <v>3506.4</v>
      </c>
      <c r="G24" s="19">
        <v>4800</v>
      </c>
      <c r="H24" s="20">
        <v>4800</v>
      </c>
      <c r="I24" s="19">
        <v>4800</v>
      </c>
      <c r="J24" s="16">
        <v>4800</v>
      </c>
      <c r="K24" s="74"/>
      <c r="L24" s="8"/>
      <c r="M24" s="9"/>
    </row>
    <row r="25" spans="1:13" x14ac:dyDescent="0.25">
      <c r="A25" s="36">
        <v>18</v>
      </c>
      <c r="B25" s="51" t="s">
        <v>113</v>
      </c>
      <c r="C25" s="37"/>
      <c r="D25" s="16">
        <v>0</v>
      </c>
      <c r="E25" s="99">
        <v>0</v>
      </c>
      <c r="F25" s="19">
        <v>0</v>
      </c>
      <c r="G25" s="19">
        <v>0</v>
      </c>
      <c r="H25" s="20">
        <v>0</v>
      </c>
      <c r="I25" s="19">
        <v>0</v>
      </c>
      <c r="J25" s="16">
        <v>0</v>
      </c>
      <c r="K25" s="74"/>
      <c r="L25" s="8"/>
      <c r="M25" s="9"/>
    </row>
    <row r="26" spans="1:13" ht="45" x14ac:dyDescent="0.25">
      <c r="A26" s="36">
        <v>19</v>
      </c>
      <c r="B26" s="51" t="s">
        <v>30</v>
      </c>
      <c r="C26" s="37" t="s">
        <v>14</v>
      </c>
      <c r="D26" s="16">
        <f>E26+F26+G26+H26+I26+J26</f>
        <v>2160</v>
      </c>
      <c r="E26" s="99">
        <v>270</v>
      </c>
      <c r="F26" s="19">
        <v>330</v>
      </c>
      <c r="G26" s="19">
        <v>390</v>
      </c>
      <c r="H26" s="20">
        <v>390</v>
      </c>
      <c r="I26" s="19">
        <v>390</v>
      </c>
      <c r="J26" s="16">
        <v>390</v>
      </c>
      <c r="K26" s="39" t="s">
        <v>77</v>
      </c>
      <c r="L26" s="8"/>
      <c r="M26" s="9"/>
    </row>
    <row r="27" spans="1:13" x14ac:dyDescent="0.25">
      <c r="A27" s="36">
        <v>20</v>
      </c>
      <c r="B27" s="35" t="s">
        <v>10</v>
      </c>
      <c r="C27" s="37"/>
      <c r="D27" s="16">
        <v>0</v>
      </c>
      <c r="E27" s="99">
        <v>0</v>
      </c>
      <c r="F27" s="19">
        <v>0</v>
      </c>
      <c r="G27" s="19">
        <v>0</v>
      </c>
      <c r="H27" s="20">
        <v>0</v>
      </c>
      <c r="I27" s="19">
        <v>0</v>
      </c>
      <c r="J27" s="16">
        <v>0</v>
      </c>
      <c r="K27" s="39"/>
      <c r="L27" s="8"/>
      <c r="M27" s="9"/>
    </row>
    <row r="28" spans="1:13" x14ac:dyDescent="0.25">
      <c r="A28" s="36">
        <v>21</v>
      </c>
      <c r="B28" s="51" t="s">
        <v>11</v>
      </c>
      <c r="C28" s="37"/>
      <c r="D28" s="16">
        <v>0</v>
      </c>
      <c r="E28" s="99">
        <v>0</v>
      </c>
      <c r="F28" s="19">
        <v>0</v>
      </c>
      <c r="G28" s="19">
        <v>0</v>
      </c>
      <c r="H28" s="20">
        <v>0</v>
      </c>
      <c r="I28" s="19">
        <v>0</v>
      </c>
      <c r="J28" s="16">
        <v>0</v>
      </c>
      <c r="K28" s="39"/>
      <c r="L28" s="8"/>
      <c r="M28" s="9"/>
    </row>
    <row r="29" spans="1:13" x14ac:dyDescent="0.25">
      <c r="A29" s="36">
        <v>22</v>
      </c>
      <c r="B29" s="51" t="s">
        <v>112</v>
      </c>
      <c r="C29" s="37"/>
      <c r="D29" s="16">
        <v>0</v>
      </c>
      <c r="E29" s="99">
        <v>0</v>
      </c>
      <c r="F29" s="19">
        <v>0</v>
      </c>
      <c r="G29" s="19">
        <v>0</v>
      </c>
      <c r="H29" s="20">
        <v>0</v>
      </c>
      <c r="I29" s="19">
        <v>0</v>
      </c>
      <c r="J29" s="16">
        <v>0</v>
      </c>
      <c r="K29" s="39"/>
      <c r="L29" s="8"/>
      <c r="M29" s="9"/>
    </row>
    <row r="30" spans="1:13" x14ac:dyDescent="0.25">
      <c r="A30" s="36">
        <v>23</v>
      </c>
      <c r="B30" s="51" t="s">
        <v>12</v>
      </c>
      <c r="C30" s="37"/>
      <c r="D30" s="16">
        <f>E30+F30+G30+H30+I30+J30</f>
        <v>2160</v>
      </c>
      <c r="E30" s="99">
        <v>270</v>
      </c>
      <c r="F30" s="19">
        <v>330</v>
      </c>
      <c r="G30" s="19">
        <v>390</v>
      </c>
      <c r="H30" s="20">
        <v>390</v>
      </c>
      <c r="I30" s="19">
        <v>390</v>
      </c>
      <c r="J30" s="16">
        <v>390</v>
      </c>
      <c r="K30" s="39"/>
      <c r="L30" s="8"/>
      <c r="M30" s="9"/>
    </row>
    <row r="31" spans="1:13" x14ac:dyDescent="0.25">
      <c r="A31" s="36">
        <v>24</v>
      </c>
      <c r="B31" s="51" t="s">
        <v>113</v>
      </c>
      <c r="C31" s="37"/>
      <c r="D31" s="16">
        <v>0</v>
      </c>
      <c r="E31" s="99">
        <v>0</v>
      </c>
      <c r="F31" s="19">
        <v>0</v>
      </c>
      <c r="G31" s="19">
        <v>0</v>
      </c>
      <c r="H31" s="20">
        <v>0</v>
      </c>
      <c r="I31" s="19">
        <v>0</v>
      </c>
      <c r="J31" s="16">
        <v>0</v>
      </c>
      <c r="K31" s="39"/>
      <c r="L31" s="8"/>
      <c r="M31" s="9"/>
    </row>
    <row r="32" spans="1:13" ht="45" x14ac:dyDescent="0.25">
      <c r="A32" s="36">
        <v>25</v>
      </c>
      <c r="B32" s="51" t="s">
        <v>31</v>
      </c>
      <c r="C32" s="37" t="s">
        <v>14</v>
      </c>
      <c r="D32" s="16">
        <f>E32+F32+G32+H32+I32+J32</f>
        <v>438</v>
      </c>
      <c r="E32" s="99">
        <v>78</v>
      </c>
      <c r="F32" s="19">
        <v>40</v>
      </c>
      <c r="G32" s="19">
        <v>80</v>
      </c>
      <c r="H32" s="20">
        <v>80</v>
      </c>
      <c r="I32" s="19">
        <v>80</v>
      </c>
      <c r="J32" s="16">
        <v>80</v>
      </c>
      <c r="K32" s="39" t="s">
        <v>77</v>
      </c>
      <c r="L32" s="8"/>
      <c r="M32" s="9"/>
    </row>
    <row r="33" spans="1:13" x14ac:dyDescent="0.25">
      <c r="A33" s="36">
        <v>26</v>
      </c>
      <c r="B33" s="35" t="s">
        <v>10</v>
      </c>
      <c r="C33" s="37"/>
      <c r="D33" s="16">
        <v>0</v>
      </c>
      <c r="E33" s="99">
        <v>0</v>
      </c>
      <c r="F33" s="19">
        <v>0</v>
      </c>
      <c r="G33" s="19">
        <v>0</v>
      </c>
      <c r="H33" s="20">
        <v>0</v>
      </c>
      <c r="I33" s="19">
        <v>0</v>
      </c>
      <c r="J33" s="16">
        <v>0</v>
      </c>
      <c r="K33" s="39"/>
      <c r="L33" s="8"/>
      <c r="M33" s="9"/>
    </row>
    <row r="34" spans="1:13" x14ac:dyDescent="0.25">
      <c r="A34" s="36">
        <v>27</v>
      </c>
      <c r="B34" s="51" t="s">
        <v>11</v>
      </c>
      <c r="C34" s="37"/>
      <c r="D34" s="16">
        <v>0</v>
      </c>
      <c r="E34" s="99">
        <v>0</v>
      </c>
      <c r="F34" s="19">
        <v>0</v>
      </c>
      <c r="G34" s="19">
        <v>0</v>
      </c>
      <c r="H34" s="20">
        <v>0</v>
      </c>
      <c r="I34" s="19">
        <v>0</v>
      </c>
      <c r="J34" s="16">
        <v>0</v>
      </c>
      <c r="K34" s="39"/>
      <c r="L34" s="8"/>
      <c r="M34" s="9"/>
    </row>
    <row r="35" spans="1:13" x14ac:dyDescent="0.25">
      <c r="A35" s="36">
        <v>28</v>
      </c>
      <c r="B35" s="51" t="s">
        <v>112</v>
      </c>
      <c r="C35" s="37"/>
      <c r="D35" s="16">
        <v>0</v>
      </c>
      <c r="E35" s="99">
        <v>0</v>
      </c>
      <c r="F35" s="19">
        <v>0</v>
      </c>
      <c r="G35" s="19">
        <v>0</v>
      </c>
      <c r="H35" s="20">
        <v>0</v>
      </c>
      <c r="I35" s="19">
        <v>0</v>
      </c>
      <c r="J35" s="16">
        <v>0</v>
      </c>
      <c r="K35" s="39"/>
      <c r="L35" s="8"/>
      <c r="M35" s="9"/>
    </row>
    <row r="36" spans="1:13" x14ac:dyDescent="0.25">
      <c r="A36" s="36">
        <v>29</v>
      </c>
      <c r="B36" s="51" t="s">
        <v>12</v>
      </c>
      <c r="C36" s="37"/>
      <c r="D36" s="16">
        <f>E36+F36+G36+H36+I36+J36</f>
        <v>438</v>
      </c>
      <c r="E36" s="99">
        <v>78</v>
      </c>
      <c r="F36" s="19">
        <v>40</v>
      </c>
      <c r="G36" s="19">
        <v>80</v>
      </c>
      <c r="H36" s="20">
        <v>80</v>
      </c>
      <c r="I36" s="19">
        <v>80</v>
      </c>
      <c r="J36" s="16">
        <v>80</v>
      </c>
      <c r="K36" s="39"/>
      <c r="L36" s="8"/>
      <c r="M36" s="9"/>
    </row>
    <row r="37" spans="1:13" x14ac:dyDescent="0.25">
      <c r="A37" s="36">
        <v>30</v>
      </c>
      <c r="B37" s="51" t="s">
        <v>113</v>
      </c>
      <c r="C37" s="37"/>
      <c r="D37" s="16">
        <v>0</v>
      </c>
      <c r="E37" s="99">
        <v>0</v>
      </c>
      <c r="F37" s="19">
        <v>0</v>
      </c>
      <c r="G37" s="19">
        <v>0</v>
      </c>
      <c r="H37" s="20">
        <v>0</v>
      </c>
      <c r="I37" s="19">
        <v>0</v>
      </c>
      <c r="J37" s="16">
        <v>0</v>
      </c>
      <c r="K37" s="39"/>
      <c r="L37" s="8"/>
      <c r="M37" s="9"/>
    </row>
    <row r="38" spans="1:13" ht="45" x14ac:dyDescent="0.25">
      <c r="A38" s="36">
        <v>31</v>
      </c>
      <c r="B38" s="51" t="s">
        <v>32</v>
      </c>
      <c r="C38" s="37" t="s">
        <v>14</v>
      </c>
      <c r="D38" s="16">
        <f>E38+F38+G38+H38+I38+J38</f>
        <v>2400</v>
      </c>
      <c r="E38" s="99">
        <v>0</v>
      </c>
      <c r="F38" s="19">
        <v>0</v>
      </c>
      <c r="G38" s="19">
        <v>600</v>
      </c>
      <c r="H38" s="20">
        <v>600</v>
      </c>
      <c r="I38" s="19">
        <v>600</v>
      </c>
      <c r="J38" s="16">
        <v>600</v>
      </c>
      <c r="K38" s="39" t="s">
        <v>77</v>
      </c>
      <c r="L38" s="8"/>
      <c r="M38" s="9"/>
    </row>
    <row r="39" spans="1:13" x14ac:dyDescent="0.25">
      <c r="A39" s="36">
        <v>32</v>
      </c>
      <c r="B39" s="35" t="s">
        <v>10</v>
      </c>
      <c r="C39" s="37"/>
      <c r="D39" s="16">
        <v>0</v>
      </c>
      <c r="E39" s="99">
        <v>0</v>
      </c>
      <c r="F39" s="19">
        <v>0</v>
      </c>
      <c r="G39" s="19">
        <v>0</v>
      </c>
      <c r="H39" s="20">
        <v>0</v>
      </c>
      <c r="I39" s="19">
        <v>0</v>
      </c>
      <c r="J39" s="16">
        <v>0</v>
      </c>
      <c r="K39" s="39"/>
      <c r="L39" s="8"/>
      <c r="M39" s="9"/>
    </row>
    <row r="40" spans="1:13" x14ac:dyDescent="0.25">
      <c r="A40" s="36">
        <v>33</v>
      </c>
      <c r="B40" s="51" t="s">
        <v>11</v>
      </c>
      <c r="C40" s="37"/>
      <c r="D40" s="16">
        <v>0</v>
      </c>
      <c r="E40" s="99">
        <v>0</v>
      </c>
      <c r="F40" s="19">
        <v>0</v>
      </c>
      <c r="G40" s="19">
        <v>0</v>
      </c>
      <c r="H40" s="20">
        <v>0</v>
      </c>
      <c r="I40" s="19">
        <v>0</v>
      </c>
      <c r="J40" s="16">
        <v>0</v>
      </c>
      <c r="K40" s="39"/>
      <c r="L40" s="8"/>
      <c r="M40" s="9"/>
    </row>
    <row r="41" spans="1:13" x14ac:dyDescent="0.25">
      <c r="A41" s="36">
        <v>34</v>
      </c>
      <c r="B41" s="51" t="s">
        <v>112</v>
      </c>
      <c r="C41" s="37"/>
      <c r="D41" s="16">
        <v>0</v>
      </c>
      <c r="E41" s="99">
        <v>0</v>
      </c>
      <c r="F41" s="19">
        <v>0</v>
      </c>
      <c r="G41" s="19">
        <v>0</v>
      </c>
      <c r="H41" s="20">
        <v>0</v>
      </c>
      <c r="I41" s="19">
        <v>0</v>
      </c>
      <c r="J41" s="16">
        <v>0</v>
      </c>
      <c r="K41" s="39"/>
      <c r="L41" s="8"/>
      <c r="M41" s="9"/>
    </row>
    <row r="42" spans="1:13" x14ac:dyDescent="0.25">
      <c r="A42" s="36">
        <v>35</v>
      </c>
      <c r="B42" s="51" t="s">
        <v>12</v>
      </c>
      <c r="C42" s="37"/>
      <c r="D42" s="16">
        <f>E42+F42+G42+H42+I42+J42</f>
        <v>2400</v>
      </c>
      <c r="E42" s="99">
        <v>0</v>
      </c>
      <c r="F42" s="19">
        <v>0</v>
      </c>
      <c r="G42" s="19">
        <v>600</v>
      </c>
      <c r="H42" s="20">
        <v>600</v>
      </c>
      <c r="I42" s="19">
        <v>600</v>
      </c>
      <c r="J42" s="16">
        <v>600</v>
      </c>
      <c r="K42" s="39"/>
      <c r="L42" s="8"/>
      <c r="M42" s="9"/>
    </row>
    <row r="43" spans="1:13" x14ac:dyDescent="0.25">
      <c r="A43" s="36">
        <v>36</v>
      </c>
      <c r="B43" s="51" t="s">
        <v>113</v>
      </c>
      <c r="C43" s="37"/>
      <c r="D43" s="16">
        <v>0</v>
      </c>
      <c r="E43" s="99">
        <v>0</v>
      </c>
      <c r="F43" s="19">
        <v>0</v>
      </c>
      <c r="G43" s="19">
        <v>0</v>
      </c>
      <c r="H43" s="20">
        <v>0</v>
      </c>
      <c r="I43" s="19">
        <v>0</v>
      </c>
      <c r="J43" s="16">
        <v>0</v>
      </c>
      <c r="K43" s="39"/>
      <c r="L43" s="8"/>
      <c r="M43" s="9"/>
    </row>
    <row r="44" spans="1:13" ht="45" x14ac:dyDescent="0.25">
      <c r="A44" s="36">
        <v>37</v>
      </c>
      <c r="B44" s="51" t="s">
        <v>33</v>
      </c>
      <c r="C44" s="37" t="s">
        <v>15</v>
      </c>
      <c r="D44" s="16">
        <f>E44+F44+G44+H44+I44+J44</f>
        <v>120</v>
      </c>
      <c r="E44" s="99">
        <v>0</v>
      </c>
      <c r="F44" s="19">
        <v>0</v>
      </c>
      <c r="G44" s="19">
        <v>30</v>
      </c>
      <c r="H44" s="20">
        <v>30</v>
      </c>
      <c r="I44" s="19">
        <v>30</v>
      </c>
      <c r="J44" s="16">
        <v>30</v>
      </c>
      <c r="K44" s="39" t="s">
        <v>78</v>
      </c>
      <c r="L44" s="8"/>
    </row>
    <row r="45" spans="1:13" x14ac:dyDescent="0.25">
      <c r="A45" s="36">
        <v>38</v>
      </c>
      <c r="B45" s="35" t="s">
        <v>10</v>
      </c>
      <c r="C45" s="37"/>
      <c r="D45" s="16">
        <v>0</v>
      </c>
      <c r="E45" s="99">
        <v>0</v>
      </c>
      <c r="F45" s="21">
        <v>0</v>
      </c>
      <c r="G45" s="21">
        <v>0</v>
      </c>
      <c r="H45" s="22">
        <v>0</v>
      </c>
      <c r="I45" s="21">
        <v>0</v>
      </c>
      <c r="J45" s="16">
        <v>0</v>
      </c>
      <c r="K45" s="39"/>
      <c r="L45" s="8"/>
    </row>
    <row r="46" spans="1:13" x14ac:dyDescent="0.25">
      <c r="A46" s="36">
        <v>39</v>
      </c>
      <c r="B46" s="51" t="s">
        <v>11</v>
      </c>
      <c r="C46" s="37"/>
      <c r="D46" s="16">
        <v>0</v>
      </c>
      <c r="E46" s="99">
        <v>0</v>
      </c>
      <c r="F46" s="21">
        <v>0</v>
      </c>
      <c r="G46" s="21">
        <v>0</v>
      </c>
      <c r="H46" s="22">
        <v>0</v>
      </c>
      <c r="I46" s="21">
        <v>0</v>
      </c>
      <c r="J46" s="16">
        <v>0</v>
      </c>
      <c r="K46" s="39"/>
      <c r="L46" s="8"/>
    </row>
    <row r="47" spans="1:13" x14ac:dyDescent="0.25">
      <c r="A47" s="36">
        <v>40</v>
      </c>
      <c r="B47" s="51" t="s">
        <v>112</v>
      </c>
      <c r="C47" s="37"/>
      <c r="D47" s="16">
        <v>0</v>
      </c>
      <c r="E47" s="99">
        <v>0</v>
      </c>
      <c r="F47" s="21">
        <v>0</v>
      </c>
      <c r="G47" s="21">
        <v>0</v>
      </c>
      <c r="H47" s="22">
        <v>0</v>
      </c>
      <c r="I47" s="21">
        <v>0</v>
      </c>
      <c r="J47" s="16">
        <v>0</v>
      </c>
      <c r="K47" s="39"/>
      <c r="L47" s="8"/>
    </row>
    <row r="48" spans="1:13" x14ac:dyDescent="0.25">
      <c r="A48" s="36">
        <v>41</v>
      </c>
      <c r="B48" s="51" t="s">
        <v>12</v>
      </c>
      <c r="C48" s="37"/>
      <c r="D48" s="16">
        <f>E48+F48+G48+H48+I48+J48</f>
        <v>120</v>
      </c>
      <c r="E48" s="99">
        <v>0</v>
      </c>
      <c r="F48" s="19">
        <v>0</v>
      </c>
      <c r="G48" s="19">
        <v>30</v>
      </c>
      <c r="H48" s="20">
        <v>30</v>
      </c>
      <c r="I48" s="19">
        <v>30</v>
      </c>
      <c r="J48" s="16">
        <v>30</v>
      </c>
      <c r="K48" s="39"/>
      <c r="L48" s="8"/>
    </row>
    <row r="49" spans="1:12" x14ac:dyDescent="0.25">
      <c r="A49" s="36">
        <v>42</v>
      </c>
      <c r="B49" s="51" t="s">
        <v>113</v>
      </c>
      <c r="C49" s="37"/>
      <c r="D49" s="16">
        <v>0</v>
      </c>
      <c r="E49" s="99">
        <v>0</v>
      </c>
      <c r="F49" s="21">
        <v>0</v>
      </c>
      <c r="G49" s="21">
        <v>0</v>
      </c>
      <c r="H49" s="22">
        <v>0</v>
      </c>
      <c r="I49" s="21">
        <v>0</v>
      </c>
      <c r="J49" s="16">
        <v>0</v>
      </c>
      <c r="K49" s="39"/>
      <c r="L49" s="8"/>
    </row>
    <row r="50" spans="1:12" ht="66" customHeight="1" x14ac:dyDescent="0.25">
      <c r="A50" s="36">
        <v>43</v>
      </c>
      <c r="B50" s="51" t="s">
        <v>34</v>
      </c>
      <c r="C50" s="37" t="s">
        <v>15</v>
      </c>
      <c r="D50" s="16">
        <f>E50+F50+G50+H50+I50+J50</f>
        <v>120</v>
      </c>
      <c r="E50" s="99">
        <v>0</v>
      </c>
      <c r="F50" s="21">
        <v>0</v>
      </c>
      <c r="G50" s="21">
        <v>30</v>
      </c>
      <c r="H50" s="22">
        <v>30</v>
      </c>
      <c r="I50" s="21">
        <v>30</v>
      </c>
      <c r="J50" s="16">
        <v>30</v>
      </c>
      <c r="K50" s="39" t="s">
        <v>78</v>
      </c>
      <c r="L50" s="8"/>
    </row>
    <row r="51" spans="1:12" ht="22.5" customHeight="1" x14ac:dyDescent="0.25">
      <c r="A51" s="36">
        <v>44</v>
      </c>
      <c r="B51" s="35" t="s">
        <v>10</v>
      </c>
      <c r="C51" s="37"/>
      <c r="D51" s="16">
        <v>0</v>
      </c>
      <c r="E51" s="99">
        <v>0</v>
      </c>
      <c r="F51" s="21">
        <v>0</v>
      </c>
      <c r="G51" s="21">
        <v>0</v>
      </c>
      <c r="H51" s="22">
        <v>0</v>
      </c>
      <c r="I51" s="21">
        <v>0</v>
      </c>
      <c r="J51" s="16">
        <v>0</v>
      </c>
      <c r="K51" s="39"/>
      <c r="L51" s="8"/>
    </row>
    <row r="52" spans="1:12" ht="21.75" customHeight="1" x14ac:dyDescent="0.25">
      <c r="A52" s="36">
        <v>45</v>
      </c>
      <c r="B52" s="51" t="s">
        <v>11</v>
      </c>
      <c r="C52" s="37"/>
      <c r="D52" s="16">
        <v>0</v>
      </c>
      <c r="E52" s="99">
        <v>0</v>
      </c>
      <c r="F52" s="21">
        <v>0</v>
      </c>
      <c r="G52" s="21">
        <v>0</v>
      </c>
      <c r="H52" s="22">
        <v>0</v>
      </c>
      <c r="I52" s="21">
        <v>0</v>
      </c>
      <c r="J52" s="16">
        <v>0</v>
      </c>
      <c r="K52" s="39"/>
      <c r="L52" s="8"/>
    </row>
    <row r="53" spans="1:12" ht="16.5" customHeight="1" x14ac:dyDescent="0.25">
      <c r="A53" s="36">
        <v>46</v>
      </c>
      <c r="B53" s="51" t="s">
        <v>112</v>
      </c>
      <c r="C53" s="37"/>
      <c r="D53" s="16">
        <v>0</v>
      </c>
      <c r="E53" s="99">
        <v>0</v>
      </c>
      <c r="F53" s="21">
        <v>0</v>
      </c>
      <c r="G53" s="21">
        <v>0</v>
      </c>
      <c r="H53" s="22">
        <v>0</v>
      </c>
      <c r="I53" s="21">
        <v>0</v>
      </c>
      <c r="J53" s="16">
        <v>0</v>
      </c>
      <c r="K53" s="39"/>
      <c r="L53" s="8"/>
    </row>
    <row r="54" spans="1:12" ht="20.25" customHeight="1" x14ac:dyDescent="0.25">
      <c r="A54" s="36">
        <v>47</v>
      </c>
      <c r="B54" s="51" t="s">
        <v>12</v>
      </c>
      <c r="C54" s="37"/>
      <c r="D54" s="16">
        <f>E54+F54+G54+H54+I54+J54</f>
        <v>120</v>
      </c>
      <c r="E54" s="99">
        <v>0</v>
      </c>
      <c r="F54" s="21">
        <v>0</v>
      </c>
      <c r="G54" s="21">
        <v>30</v>
      </c>
      <c r="H54" s="22">
        <v>30</v>
      </c>
      <c r="I54" s="21">
        <v>30</v>
      </c>
      <c r="J54" s="16">
        <v>30</v>
      </c>
      <c r="K54" s="39"/>
      <c r="L54" s="8"/>
    </row>
    <row r="55" spans="1:12" ht="18" customHeight="1" x14ac:dyDescent="0.25">
      <c r="A55" s="36">
        <v>48</v>
      </c>
      <c r="B55" s="51" t="s">
        <v>113</v>
      </c>
      <c r="C55" s="37"/>
      <c r="D55" s="16">
        <v>0</v>
      </c>
      <c r="E55" s="99">
        <v>0</v>
      </c>
      <c r="F55" s="21">
        <v>0</v>
      </c>
      <c r="G55" s="21">
        <v>0</v>
      </c>
      <c r="H55" s="22">
        <v>0</v>
      </c>
      <c r="I55" s="21">
        <v>0</v>
      </c>
      <c r="J55" s="16">
        <v>0</v>
      </c>
      <c r="K55" s="39"/>
      <c r="L55" s="8"/>
    </row>
    <row r="56" spans="1:12" ht="45" x14ac:dyDescent="0.25">
      <c r="A56" s="36">
        <v>49</v>
      </c>
      <c r="B56" s="51" t="s">
        <v>35</v>
      </c>
      <c r="C56" s="37" t="s">
        <v>15</v>
      </c>
      <c r="D56" s="16">
        <f>E56+F56+G56+H56+I56+J56</f>
        <v>120</v>
      </c>
      <c r="E56" s="99">
        <v>0</v>
      </c>
      <c r="F56" s="21">
        <v>0</v>
      </c>
      <c r="G56" s="21">
        <v>30</v>
      </c>
      <c r="H56" s="22">
        <v>30</v>
      </c>
      <c r="I56" s="21">
        <v>30</v>
      </c>
      <c r="J56" s="16">
        <v>30</v>
      </c>
      <c r="K56" s="39" t="s">
        <v>114</v>
      </c>
      <c r="L56" s="8"/>
    </row>
    <row r="57" spans="1:12" x14ac:dyDescent="0.25">
      <c r="A57" s="36">
        <v>50</v>
      </c>
      <c r="B57" s="35" t="s">
        <v>10</v>
      </c>
      <c r="C57" s="37"/>
      <c r="D57" s="80">
        <v>0</v>
      </c>
      <c r="E57" s="99">
        <v>0</v>
      </c>
      <c r="F57" s="21">
        <v>0</v>
      </c>
      <c r="G57" s="21">
        <v>0</v>
      </c>
      <c r="H57" s="22">
        <v>0</v>
      </c>
      <c r="I57" s="21">
        <v>0</v>
      </c>
      <c r="J57" s="16">
        <v>0</v>
      </c>
      <c r="K57" s="39"/>
      <c r="L57" s="8"/>
    </row>
    <row r="58" spans="1:12" x14ac:dyDescent="0.25">
      <c r="A58" s="36">
        <v>51</v>
      </c>
      <c r="B58" s="51" t="s">
        <v>11</v>
      </c>
      <c r="C58" s="37"/>
      <c r="D58" s="80">
        <v>0</v>
      </c>
      <c r="E58" s="99">
        <v>0</v>
      </c>
      <c r="F58" s="21">
        <v>0</v>
      </c>
      <c r="G58" s="21">
        <v>0</v>
      </c>
      <c r="H58" s="22">
        <v>0</v>
      </c>
      <c r="I58" s="21">
        <v>0</v>
      </c>
      <c r="J58" s="16">
        <v>0</v>
      </c>
      <c r="K58" s="39"/>
      <c r="L58" s="8"/>
    </row>
    <row r="59" spans="1:12" x14ac:dyDescent="0.25">
      <c r="A59" s="36">
        <v>52</v>
      </c>
      <c r="B59" s="51" t="s">
        <v>112</v>
      </c>
      <c r="C59" s="37"/>
      <c r="D59" s="80">
        <v>0</v>
      </c>
      <c r="E59" s="99">
        <v>0</v>
      </c>
      <c r="F59" s="21">
        <v>0</v>
      </c>
      <c r="G59" s="21">
        <v>0</v>
      </c>
      <c r="H59" s="22">
        <v>0</v>
      </c>
      <c r="I59" s="21">
        <v>0</v>
      </c>
      <c r="J59" s="16">
        <v>0</v>
      </c>
      <c r="K59" s="39"/>
      <c r="L59" s="8"/>
    </row>
    <row r="60" spans="1:12" x14ac:dyDescent="0.25">
      <c r="A60" s="36">
        <v>53</v>
      </c>
      <c r="B60" s="51" t="s">
        <v>12</v>
      </c>
      <c r="C60" s="37"/>
      <c r="D60" s="16">
        <f>E60+F60+G60+H60+I60+J60</f>
        <v>120</v>
      </c>
      <c r="E60" s="99">
        <v>0</v>
      </c>
      <c r="F60" s="21">
        <v>0</v>
      </c>
      <c r="G60" s="21">
        <v>30</v>
      </c>
      <c r="H60" s="22">
        <v>30</v>
      </c>
      <c r="I60" s="21">
        <v>30</v>
      </c>
      <c r="J60" s="16">
        <v>30</v>
      </c>
      <c r="K60" s="39"/>
      <c r="L60" s="8"/>
    </row>
    <row r="61" spans="1:12" x14ac:dyDescent="0.25">
      <c r="A61" s="36">
        <v>54</v>
      </c>
      <c r="B61" s="51" t="s">
        <v>113</v>
      </c>
      <c r="C61" s="37"/>
      <c r="D61" s="80">
        <v>0</v>
      </c>
      <c r="E61" s="99">
        <v>0</v>
      </c>
      <c r="F61" s="21">
        <v>0</v>
      </c>
      <c r="G61" s="21">
        <v>0</v>
      </c>
      <c r="H61" s="22">
        <v>0</v>
      </c>
      <c r="I61" s="21">
        <v>0</v>
      </c>
      <c r="J61" s="16">
        <v>0</v>
      </c>
      <c r="K61" s="39"/>
      <c r="L61" s="8"/>
    </row>
    <row r="62" spans="1:12" ht="45" x14ac:dyDescent="0.25">
      <c r="A62" s="36">
        <v>55</v>
      </c>
      <c r="B62" s="53" t="s">
        <v>36</v>
      </c>
      <c r="C62" s="38" t="s">
        <v>14</v>
      </c>
      <c r="D62" s="23">
        <f>E62+F62+G62+H62+I62+J62</f>
        <v>3203.7000000000003</v>
      </c>
      <c r="E62" s="97">
        <v>530</v>
      </c>
      <c r="F62" s="23">
        <v>530</v>
      </c>
      <c r="G62" s="23">
        <v>530</v>
      </c>
      <c r="H62" s="23">
        <v>537.9</v>
      </c>
      <c r="I62" s="23">
        <v>537.9</v>
      </c>
      <c r="J62" s="17">
        <v>537.9</v>
      </c>
      <c r="K62" s="39" t="s">
        <v>79</v>
      </c>
      <c r="L62" s="8"/>
    </row>
    <row r="63" spans="1:12" ht="15.75" x14ac:dyDescent="0.25">
      <c r="A63" s="36">
        <v>56</v>
      </c>
      <c r="B63" s="35" t="s">
        <v>10</v>
      </c>
      <c r="C63" s="38"/>
      <c r="D63" s="81">
        <v>0</v>
      </c>
      <c r="E63" s="100">
        <v>0</v>
      </c>
      <c r="F63" s="81">
        <v>0</v>
      </c>
      <c r="G63" s="100">
        <v>0</v>
      </c>
      <c r="H63" s="81">
        <v>0</v>
      </c>
      <c r="I63" s="82">
        <v>0</v>
      </c>
      <c r="J63" s="81">
        <v>0</v>
      </c>
      <c r="K63" s="39"/>
      <c r="L63" s="8"/>
    </row>
    <row r="64" spans="1:12" ht="15.75" x14ac:dyDescent="0.25">
      <c r="A64" s="36">
        <v>57</v>
      </c>
      <c r="B64" s="51" t="s">
        <v>11</v>
      </c>
      <c r="C64" s="38"/>
      <c r="D64" s="81">
        <v>0</v>
      </c>
      <c r="E64" s="100">
        <v>0</v>
      </c>
      <c r="F64" s="81">
        <v>0</v>
      </c>
      <c r="G64" s="100">
        <v>0</v>
      </c>
      <c r="H64" s="81">
        <v>0</v>
      </c>
      <c r="I64" s="82">
        <v>0</v>
      </c>
      <c r="J64" s="81">
        <v>0</v>
      </c>
      <c r="K64" s="39"/>
      <c r="L64" s="8"/>
    </row>
    <row r="65" spans="1:12" ht="15.75" x14ac:dyDescent="0.25">
      <c r="A65" s="36">
        <v>58</v>
      </c>
      <c r="B65" s="51" t="s">
        <v>112</v>
      </c>
      <c r="C65" s="38"/>
      <c r="D65" s="81">
        <v>0</v>
      </c>
      <c r="E65" s="100">
        <v>0</v>
      </c>
      <c r="F65" s="81">
        <v>0</v>
      </c>
      <c r="G65" s="100">
        <v>0</v>
      </c>
      <c r="H65" s="81">
        <v>0</v>
      </c>
      <c r="I65" s="82">
        <v>0</v>
      </c>
      <c r="J65" s="81">
        <v>0</v>
      </c>
      <c r="K65" s="39"/>
      <c r="L65" s="8"/>
    </row>
    <row r="66" spans="1:12" ht="15.75" x14ac:dyDescent="0.25">
      <c r="A66" s="36">
        <v>59</v>
      </c>
      <c r="B66" s="51" t="s">
        <v>12</v>
      </c>
      <c r="C66" s="38"/>
      <c r="D66" s="81">
        <f>E66+F66+G66+H66+I66+J66</f>
        <v>3203.7000000000003</v>
      </c>
      <c r="E66" s="98">
        <v>530</v>
      </c>
      <c r="F66" s="81">
        <v>530</v>
      </c>
      <c r="G66" s="81">
        <v>530</v>
      </c>
      <c r="H66" s="81">
        <v>537.9</v>
      </c>
      <c r="I66" s="81">
        <v>537.9</v>
      </c>
      <c r="J66" s="78">
        <v>537.9</v>
      </c>
      <c r="K66" s="39"/>
      <c r="L66" s="8"/>
    </row>
    <row r="67" spans="1:12" ht="15.75" x14ac:dyDescent="0.25">
      <c r="A67" s="36">
        <v>60</v>
      </c>
      <c r="B67" s="51" t="s">
        <v>113</v>
      </c>
      <c r="C67" s="38"/>
      <c r="D67" s="81">
        <v>0</v>
      </c>
      <c r="E67" s="100">
        <v>0</v>
      </c>
      <c r="F67" s="81">
        <v>0</v>
      </c>
      <c r="G67" s="100">
        <v>0</v>
      </c>
      <c r="H67" s="81">
        <v>0</v>
      </c>
      <c r="I67" s="82">
        <v>0</v>
      </c>
      <c r="J67" s="83">
        <v>0</v>
      </c>
      <c r="K67" s="39"/>
      <c r="L67" s="8"/>
    </row>
    <row r="68" spans="1:12" ht="38.25" customHeight="1" x14ac:dyDescent="0.25">
      <c r="A68" s="36">
        <v>61</v>
      </c>
      <c r="B68" s="53" t="s">
        <v>37</v>
      </c>
      <c r="C68" s="38" t="s">
        <v>43</v>
      </c>
      <c r="D68" s="23">
        <f t="shared" ref="D68:D99" si="4">E68+F68+G68+H68+I68+J68</f>
        <v>45587.799999999996</v>
      </c>
      <c r="E68" s="101">
        <f>E69+E75+E81+E87+E93</f>
        <v>5832</v>
      </c>
      <c r="F68" s="12">
        <f t="shared" ref="F68:J68" si="5">F69+F75+F81+F87+F93</f>
        <v>7913</v>
      </c>
      <c r="G68" s="12">
        <f t="shared" si="5"/>
        <v>7913</v>
      </c>
      <c r="H68" s="24">
        <f t="shared" si="5"/>
        <v>7976.6</v>
      </c>
      <c r="I68" s="24">
        <f t="shared" si="5"/>
        <v>7976.6</v>
      </c>
      <c r="J68" s="24">
        <f t="shared" si="5"/>
        <v>7976.6</v>
      </c>
      <c r="K68" s="39" t="s">
        <v>116</v>
      </c>
      <c r="L68" s="8"/>
    </row>
    <row r="69" spans="1:12" ht="64.5" customHeight="1" x14ac:dyDescent="0.25">
      <c r="A69" s="36">
        <v>62</v>
      </c>
      <c r="B69" s="51" t="s">
        <v>38</v>
      </c>
      <c r="C69" s="37" t="s">
        <v>14</v>
      </c>
      <c r="D69" s="21">
        <f t="shared" si="4"/>
        <v>9950</v>
      </c>
      <c r="E69" s="102">
        <v>1200</v>
      </c>
      <c r="F69" s="102">
        <v>1750</v>
      </c>
      <c r="G69" s="102">
        <v>1750</v>
      </c>
      <c r="H69" s="25">
        <v>1750</v>
      </c>
      <c r="I69" s="25">
        <v>1750</v>
      </c>
      <c r="J69" s="25">
        <v>1750</v>
      </c>
      <c r="K69" s="39" t="s">
        <v>115</v>
      </c>
      <c r="L69" s="8"/>
    </row>
    <row r="70" spans="1:12" ht="13.5" customHeight="1" x14ac:dyDescent="0.25">
      <c r="A70" s="36">
        <v>63</v>
      </c>
      <c r="B70" s="35" t="s">
        <v>10</v>
      </c>
      <c r="C70" s="37"/>
      <c r="D70" s="21">
        <v>0</v>
      </c>
      <c r="E70" s="99">
        <v>0</v>
      </c>
      <c r="F70" s="21">
        <v>0</v>
      </c>
      <c r="G70" s="99">
        <v>0</v>
      </c>
      <c r="H70" s="21">
        <v>0</v>
      </c>
      <c r="I70" s="15">
        <v>0</v>
      </c>
      <c r="J70" s="21">
        <v>0</v>
      </c>
      <c r="K70" s="39"/>
      <c r="L70" s="8"/>
    </row>
    <row r="71" spans="1:12" ht="15" customHeight="1" x14ac:dyDescent="0.25">
      <c r="A71" s="36">
        <v>64</v>
      </c>
      <c r="B71" s="51" t="s">
        <v>11</v>
      </c>
      <c r="C71" s="37"/>
      <c r="D71" s="21">
        <v>0</v>
      </c>
      <c r="E71" s="99">
        <v>0</v>
      </c>
      <c r="F71" s="21">
        <v>0</v>
      </c>
      <c r="G71" s="99">
        <v>0</v>
      </c>
      <c r="H71" s="21">
        <v>0</v>
      </c>
      <c r="I71" s="15">
        <v>0</v>
      </c>
      <c r="J71" s="21">
        <v>0</v>
      </c>
      <c r="K71" s="39"/>
      <c r="L71" s="8"/>
    </row>
    <row r="72" spans="1:12" ht="17.25" customHeight="1" x14ac:dyDescent="0.25">
      <c r="A72" s="36">
        <v>65</v>
      </c>
      <c r="B72" s="51" t="s">
        <v>112</v>
      </c>
      <c r="C72" s="37"/>
      <c r="D72" s="21">
        <v>0</v>
      </c>
      <c r="E72" s="99">
        <v>0</v>
      </c>
      <c r="F72" s="21">
        <v>0</v>
      </c>
      <c r="G72" s="99">
        <v>0</v>
      </c>
      <c r="H72" s="21">
        <v>0</v>
      </c>
      <c r="I72" s="15">
        <v>0</v>
      </c>
      <c r="J72" s="21">
        <v>0</v>
      </c>
      <c r="K72" s="39"/>
      <c r="L72" s="8"/>
    </row>
    <row r="73" spans="1:12" ht="15" customHeight="1" x14ac:dyDescent="0.25">
      <c r="A73" s="36">
        <v>66</v>
      </c>
      <c r="B73" s="51" t="s">
        <v>12</v>
      </c>
      <c r="C73" s="37"/>
      <c r="D73" s="21">
        <f t="shared" ref="D73" si="6">E73+F73+G73+H73+I73+J73</f>
        <v>9950</v>
      </c>
      <c r="E73" s="102">
        <v>1200</v>
      </c>
      <c r="F73" s="102">
        <v>1750</v>
      </c>
      <c r="G73" s="102">
        <v>1750</v>
      </c>
      <c r="H73" s="25">
        <v>1750</v>
      </c>
      <c r="I73" s="25">
        <v>1750</v>
      </c>
      <c r="J73" s="25">
        <v>1750</v>
      </c>
      <c r="K73" s="39"/>
      <c r="L73" s="8"/>
    </row>
    <row r="74" spans="1:12" ht="16.5" customHeight="1" x14ac:dyDescent="0.25">
      <c r="A74" s="36">
        <v>67</v>
      </c>
      <c r="B74" s="51" t="s">
        <v>113</v>
      </c>
      <c r="C74" s="37"/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39"/>
      <c r="L74" s="8"/>
    </row>
    <row r="75" spans="1:12" ht="46.5" customHeight="1" x14ac:dyDescent="0.25">
      <c r="A75" s="36">
        <v>68</v>
      </c>
      <c r="B75" s="51" t="s">
        <v>39</v>
      </c>
      <c r="C75" s="37" t="s">
        <v>14</v>
      </c>
      <c r="D75" s="84">
        <f t="shared" si="4"/>
        <v>16163.800000000001</v>
      </c>
      <c r="E75" s="103">
        <v>1973</v>
      </c>
      <c r="F75" s="103">
        <v>2800</v>
      </c>
      <c r="G75" s="103">
        <v>2800</v>
      </c>
      <c r="H75" s="85">
        <v>2863.6</v>
      </c>
      <c r="I75" s="85">
        <v>2863.6</v>
      </c>
      <c r="J75" s="85">
        <v>2863.6</v>
      </c>
      <c r="K75" s="39" t="s">
        <v>115</v>
      </c>
      <c r="L75" s="8"/>
    </row>
    <row r="76" spans="1:12" ht="19.5" customHeight="1" x14ac:dyDescent="0.25">
      <c r="A76" s="36">
        <v>69</v>
      </c>
      <c r="B76" s="35" t="s">
        <v>10</v>
      </c>
      <c r="C76" s="37"/>
      <c r="D76" s="19">
        <v>0</v>
      </c>
      <c r="E76" s="102">
        <v>0</v>
      </c>
      <c r="F76" s="19">
        <v>0</v>
      </c>
      <c r="G76" s="102">
        <v>0</v>
      </c>
      <c r="H76" s="19">
        <v>0</v>
      </c>
      <c r="I76" s="25">
        <v>0</v>
      </c>
      <c r="J76" s="19">
        <v>0</v>
      </c>
      <c r="K76" s="39"/>
      <c r="L76" s="8"/>
    </row>
    <row r="77" spans="1:12" ht="16.5" customHeight="1" x14ac:dyDescent="0.25">
      <c r="A77" s="36">
        <v>70</v>
      </c>
      <c r="B77" s="51" t="s">
        <v>11</v>
      </c>
      <c r="C77" s="37"/>
      <c r="D77" s="19">
        <v>0</v>
      </c>
      <c r="E77" s="102">
        <v>0</v>
      </c>
      <c r="F77" s="19">
        <v>0</v>
      </c>
      <c r="G77" s="102">
        <v>0</v>
      </c>
      <c r="H77" s="19">
        <v>0</v>
      </c>
      <c r="I77" s="25">
        <v>0</v>
      </c>
      <c r="J77" s="19">
        <v>0</v>
      </c>
      <c r="K77" s="39"/>
      <c r="L77" s="8"/>
    </row>
    <row r="78" spans="1:12" ht="18.75" customHeight="1" x14ac:dyDescent="0.25">
      <c r="A78" s="36">
        <v>71</v>
      </c>
      <c r="B78" s="51" t="s">
        <v>112</v>
      </c>
      <c r="C78" s="37"/>
      <c r="D78" s="19">
        <v>0</v>
      </c>
      <c r="E78" s="102">
        <v>0</v>
      </c>
      <c r="F78" s="19">
        <v>0</v>
      </c>
      <c r="G78" s="102">
        <v>0</v>
      </c>
      <c r="H78" s="19">
        <v>0</v>
      </c>
      <c r="I78" s="25">
        <v>0</v>
      </c>
      <c r="J78" s="19">
        <v>0</v>
      </c>
      <c r="K78" s="39"/>
      <c r="L78" s="8"/>
    </row>
    <row r="79" spans="1:12" ht="16.5" customHeight="1" x14ac:dyDescent="0.25">
      <c r="A79" s="36">
        <v>72</v>
      </c>
      <c r="B79" s="51" t="s">
        <v>12</v>
      </c>
      <c r="C79" s="37"/>
      <c r="D79" s="19">
        <f t="shared" ref="D79" si="7">E79+F79+G79+H79+I79+J79</f>
        <v>16163.800000000001</v>
      </c>
      <c r="E79" s="102">
        <v>1973</v>
      </c>
      <c r="F79" s="102">
        <v>2800</v>
      </c>
      <c r="G79" s="102">
        <v>2800</v>
      </c>
      <c r="H79" s="25">
        <v>2863.6</v>
      </c>
      <c r="I79" s="25">
        <v>2863.6</v>
      </c>
      <c r="J79" s="25">
        <v>2863.6</v>
      </c>
      <c r="K79" s="39"/>
      <c r="L79" s="8"/>
    </row>
    <row r="80" spans="1:12" ht="15" customHeight="1" x14ac:dyDescent="0.25">
      <c r="A80" s="36">
        <v>73</v>
      </c>
      <c r="B80" s="51" t="s">
        <v>113</v>
      </c>
      <c r="C80" s="37"/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39"/>
      <c r="L80" s="8"/>
    </row>
    <row r="81" spans="1:12" ht="30" x14ac:dyDescent="0.25">
      <c r="A81" s="36">
        <v>74</v>
      </c>
      <c r="B81" s="51" t="s">
        <v>40</v>
      </c>
      <c r="C81" s="37" t="s">
        <v>14</v>
      </c>
      <c r="D81" s="84">
        <f t="shared" si="4"/>
        <v>14300</v>
      </c>
      <c r="E81" s="99">
        <v>1100</v>
      </c>
      <c r="F81" s="99">
        <v>2640</v>
      </c>
      <c r="G81" s="99">
        <v>2640</v>
      </c>
      <c r="H81" s="15">
        <v>2640</v>
      </c>
      <c r="I81" s="15">
        <v>2640</v>
      </c>
      <c r="J81" s="15">
        <v>2640</v>
      </c>
      <c r="K81" s="39" t="s">
        <v>80</v>
      </c>
      <c r="L81" s="8"/>
    </row>
    <row r="82" spans="1:12" x14ac:dyDescent="0.25">
      <c r="A82" s="36">
        <v>75</v>
      </c>
      <c r="B82" s="35" t="s">
        <v>10</v>
      </c>
      <c r="C82" s="37"/>
      <c r="D82" s="19">
        <v>0</v>
      </c>
      <c r="E82" s="102">
        <v>0</v>
      </c>
      <c r="F82" s="19">
        <v>0</v>
      </c>
      <c r="G82" s="102">
        <v>0</v>
      </c>
      <c r="H82" s="19">
        <v>0</v>
      </c>
      <c r="I82" s="25">
        <v>0</v>
      </c>
      <c r="J82" s="19">
        <v>0</v>
      </c>
      <c r="K82" s="39"/>
      <c r="L82" s="8"/>
    </row>
    <row r="83" spans="1:12" x14ac:dyDescent="0.25">
      <c r="A83" s="36">
        <v>76</v>
      </c>
      <c r="B83" s="51" t="s">
        <v>11</v>
      </c>
      <c r="C83" s="37"/>
      <c r="D83" s="19">
        <v>0</v>
      </c>
      <c r="E83" s="102">
        <v>0</v>
      </c>
      <c r="F83" s="19">
        <v>0</v>
      </c>
      <c r="G83" s="102">
        <v>0</v>
      </c>
      <c r="H83" s="19">
        <v>0</v>
      </c>
      <c r="I83" s="25">
        <v>0</v>
      </c>
      <c r="J83" s="19">
        <v>0</v>
      </c>
      <c r="K83" s="39"/>
      <c r="L83" s="8"/>
    </row>
    <row r="84" spans="1:12" x14ac:dyDescent="0.25">
      <c r="A84" s="36">
        <v>77</v>
      </c>
      <c r="B84" s="51" t="s">
        <v>112</v>
      </c>
      <c r="C84" s="37"/>
      <c r="D84" s="19">
        <v>0</v>
      </c>
      <c r="E84" s="102">
        <v>0</v>
      </c>
      <c r="F84" s="19">
        <v>0</v>
      </c>
      <c r="G84" s="102">
        <v>0</v>
      </c>
      <c r="H84" s="19">
        <v>0</v>
      </c>
      <c r="I84" s="25">
        <v>0</v>
      </c>
      <c r="J84" s="19">
        <v>0</v>
      </c>
      <c r="K84" s="39"/>
      <c r="L84" s="8"/>
    </row>
    <row r="85" spans="1:12" x14ac:dyDescent="0.25">
      <c r="A85" s="36">
        <v>78</v>
      </c>
      <c r="B85" s="51" t="s">
        <v>12</v>
      </c>
      <c r="C85" s="37"/>
      <c r="D85" s="84">
        <f t="shared" ref="D85" si="8">E85+F85+G85+H85+I85+J85</f>
        <v>14300</v>
      </c>
      <c r="E85" s="99">
        <v>1100</v>
      </c>
      <c r="F85" s="99">
        <v>2640</v>
      </c>
      <c r="G85" s="99">
        <v>2640</v>
      </c>
      <c r="H85" s="15">
        <v>2640</v>
      </c>
      <c r="I85" s="15">
        <v>2640</v>
      </c>
      <c r="J85" s="15">
        <v>2640</v>
      </c>
      <c r="K85" s="39"/>
      <c r="L85" s="8"/>
    </row>
    <row r="86" spans="1:12" x14ac:dyDescent="0.25">
      <c r="A86" s="36">
        <v>79</v>
      </c>
      <c r="B86" s="51" t="s">
        <v>113</v>
      </c>
      <c r="C86" s="37"/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39"/>
      <c r="L86" s="8"/>
    </row>
    <row r="87" spans="1:12" ht="30" x14ac:dyDescent="0.25">
      <c r="A87" s="36">
        <v>80</v>
      </c>
      <c r="B87" s="40" t="s">
        <v>41</v>
      </c>
      <c r="C87" s="41" t="s">
        <v>14</v>
      </c>
      <c r="D87" s="21">
        <f t="shared" si="4"/>
        <v>1365</v>
      </c>
      <c r="E87" s="104">
        <v>250</v>
      </c>
      <c r="F87" s="104">
        <v>223</v>
      </c>
      <c r="G87" s="104">
        <v>223</v>
      </c>
      <c r="H87" s="26">
        <v>223</v>
      </c>
      <c r="I87" s="26">
        <v>223</v>
      </c>
      <c r="J87" s="26">
        <v>223</v>
      </c>
      <c r="K87" s="75" t="s">
        <v>115</v>
      </c>
      <c r="L87" s="8"/>
    </row>
    <row r="88" spans="1:12" x14ac:dyDescent="0.25">
      <c r="A88" s="36">
        <v>81</v>
      </c>
      <c r="B88" s="35" t="s">
        <v>10</v>
      </c>
      <c r="C88" s="41"/>
      <c r="D88" s="19">
        <v>0</v>
      </c>
      <c r="E88" s="102">
        <v>0</v>
      </c>
      <c r="F88" s="19">
        <v>0</v>
      </c>
      <c r="G88" s="102">
        <v>0</v>
      </c>
      <c r="H88" s="19">
        <v>0</v>
      </c>
      <c r="I88" s="25">
        <v>0</v>
      </c>
      <c r="J88" s="19">
        <v>0</v>
      </c>
      <c r="K88" s="75"/>
      <c r="L88" s="8"/>
    </row>
    <row r="89" spans="1:12" x14ac:dyDescent="0.25">
      <c r="A89" s="36">
        <v>82</v>
      </c>
      <c r="B89" s="51" t="s">
        <v>11</v>
      </c>
      <c r="C89" s="41"/>
      <c r="D89" s="19">
        <v>0</v>
      </c>
      <c r="E89" s="102">
        <v>0</v>
      </c>
      <c r="F89" s="19">
        <v>0</v>
      </c>
      <c r="G89" s="102">
        <v>0</v>
      </c>
      <c r="H89" s="19">
        <v>0</v>
      </c>
      <c r="I89" s="25">
        <v>0</v>
      </c>
      <c r="J89" s="19">
        <v>0</v>
      </c>
      <c r="K89" s="75"/>
      <c r="L89" s="8"/>
    </row>
    <row r="90" spans="1:12" x14ac:dyDescent="0.25">
      <c r="A90" s="36">
        <v>83</v>
      </c>
      <c r="B90" s="51" t="s">
        <v>112</v>
      </c>
      <c r="C90" s="41"/>
      <c r="D90" s="19">
        <v>0</v>
      </c>
      <c r="E90" s="102">
        <v>0</v>
      </c>
      <c r="F90" s="19">
        <v>0</v>
      </c>
      <c r="G90" s="102">
        <v>0</v>
      </c>
      <c r="H90" s="19">
        <v>0</v>
      </c>
      <c r="I90" s="25">
        <v>0</v>
      </c>
      <c r="J90" s="19">
        <v>0</v>
      </c>
      <c r="K90" s="75"/>
      <c r="L90" s="8"/>
    </row>
    <row r="91" spans="1:12" x14ac:dyDescent="0.25">
      <c r="A91" s="36">
        <v>84</v>
      </c>
      <c r="B91" s="51" t="s">
        <v>12</v>
      </c>
      <c r="C91" s="41"/>
      <c r="D91" s="21">
        <f t="shared" ref="D91" si="9">E91+F91+G91+H91+I91+J91</f>
        <v>1365</v>
      </c>
      <c r="E91" s="104">
        <v>250</v>
      </c>
      <c r="F91" s="104">
        <v>223</v>
      </c>
      <c r="G91" s="104">
        <v>223</v>
      </c>
      <c r="H91" s="26">
        <v>223</v>
      </c>
      <c r="I91" s="26">
        <v>223</v>
      </c>
      <c r="J91" s="26">
        <v>223</v>
      </c>
      <c r="K91" s="75"/>
      <c r="L91" s="8"/>
    </row>
    <row r="92" spans="1:12" x14ac:dyDescent="0.25">
      <c r="A92" s="36">
        <v>85</v>
      </c>
      <c r="B92" s="51" t="s">
        <v>113</v>
      </c>
      <c r="C92" s="41"/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75"/>
      <c r="L92" s="8"/>
    </row>
    <row r="93" spans="1:12" ht="30" x14ac:dyDescent="0.25">
      <c r="A93" s="36">
        <v>86</v>
      </c>
      <c r="B93" s="40" t="s">
        <v>42</v>
      </c>
      <c r="C93" s="37" t="s">
        <v>43</v>
      </c>
      <c r="D93" s="21">
        <f t="shared" si="4"/>
        <v>3809</v>
      </c>
      <c r="E93" s="104">
        <v>1309</v>
      </c>
      <c r="F93" s="104">
        <v>500</v>
      </c>
      <c r="G93" s="104">
        <v>500</v>
      </c>
      <c r="H93" s="26">
        <v>500</v>
      </c>
      <c r="I93" s="26">
        <v>500</v>
      </c>
      <c r="J93" s="26">
        <v>500</v>
      </c>
      <c r="K93" s="75" t="s">
        <v>115</v>
      </c>
      <c r="L93" s="8"/>
    </row>
    <row r="94" spans="1:12" x14ac:dyDescent="0.25">
      <c r="A94" s="36">
        <v>87</v>
      </c>
      <c r="B94" s="35" t="s">
        <v>10</v>
      </c>
      <c r="C94" s="37"/>
      <c r="D94" s="19">
        <v>0</v>
      </c>
      <c r="E94" s="102">
        <v>0</v>
      </c>
      <c r="F94" s="19">
        <v>0</v>
      </c>
      <c r="G94" s="102">
        <v>0</v>
      </c>
      <c r="H94" s="19">
        <v>0</v>
      </c>
      <c r="I94" s="25">
        <v>0</v>
      </c>
      <c r="J94" s="19">
        <v>0</v>
      </c>
      <c r="K94" s="75"/>
      <c r="L94" s="8"/>
    </row>
    <row r="95" spans="1:12" x14ac:dyDescent="0.25">
      <c r="A95" s="36">
        <v>88</v>
      </c>
      <c r="B95" s="51" t="s">
        <v>11</v>
      </c>
      <c r="C95" s="37"/>
      <c r="D95" s="19">
        <v>0</v>
      </c>
      <c r="E95" s="102">
        <v>0</v>
      </c>
      <c r="F95" s="19">
        <v>0</v>
      </c>
      <c r="G95" s="102">
        <v>0</v>
      </c>
      <c r="H95" s="19">
        <v>0</v>
      </c>
      <c r="I95" s="25">
        <v>0</v>
      </c>
      <c r="J95" s="19">
        <v>0</v>
      </c>
      <c r="K95" s="75"/>
      <c r="L95" s="8"/>
    </row>
    <row r="96" spans="1:12" x14ac:dyDescent="0.25">
      <c r="A96" s="36">
        <v>89</v>
      </c>
      <c r="B96" s="51" t="s">
        <v>112</v>
      </c>
      <c r="C96" s="37"/>
      <c r="D96" s="19">
        <v>0</v>
      </c>
      <c r="E96" s="102">
        <v>0</v>
      </c>
      <c r="F96" s="19">
        <v>0</v>
      </c>
      <c r="G96" s="102">
        <v>0</v>
      </c>
      <c r="H96" s="19">
        <v>0</v>
      </c>
      <c r="I96" s="25">
        <v>0</v>
      </c>
      <c r="J96" s="19">
        <v>0</v>
      </c>
      <c r="K96" s="75"/>
      <c r="L96" s="8"/>
    </row>
    <row r="97" spans="1:12" x14ac:dyDescent="0.25">
      <c r="A97" s="36">
        <v>90</v>
      </c>
      <c r="B97" s="51" t="s">
        <v>12</v>
      </c>
      <c r="C97" s="37"/>
      <c r="D97" s="21">
        <f t="shared" ref="D97" si="10">E97+F97+G97+H97+I97+J97</f>
        <v>3809</v>
      </c>
      <c r="E97" s="104">
        <v>1309</v>
      </c>
      <c r="F97" s="104">
        <v>500</v>
      </c>
      <c r="G97" s="104">
        <v>500</v>
      </c>
      <c r="H97" s="26">
        <v>500</v>
      </c>
      <c r="I97" s="26">
        <v>500</v>
      </c>
      <c r="J97" s="26">
        <v>500</v>
      </c>
      <c r="K97" s="75"/>
      <c r="L97" s="8"/>
    </row>
    <row r="98" spans="1:12" x14ac:dyDescent="0.25">
      <c r="A98" s="36">
        <v>91</v>
      </c>
      <c r="B98" s="51" t="s">
        <v>113</v>
      </c>
      <c r="C98" s="37"/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75"/>
      <c r="L98" s="8"/>
    </row>
    <row r="99" spans="1:12" ht="30" x14ac:dyDescent="0.25">
      <c r="A99" s="36">
        <v>92</v>
      </c>
      <c r="B99" s="53" t="s">
        <v>16</v>
      </c>
      <c r="C99" s="38" t="s">
        <v>14</v>
      </c>
      <c r="D99" s="23">
        <f t="shared" si="4"/>
        <v>47700</v>
      </c>
      <c r="E99" s="97">
        <v>5500</v>
      </c>
      <c r="F99" s="12">
        <v>5500</v>
      </c>
      <c r="G99" s="12">
        <v>5500</v>
      </c>
      <c r="H99" s="12">
        <v>10400</v>
      </c>
      <c r="I99" s="12">
        <v>10400</v>
      </c>
      <c r="J99" s="17">
        <v>10400</v>
      </c>
      <c r="K99" s="39" t="s">
        <v>81</v>
      </c>
      <c r="L99" s="8"/>
    </row>
    <row r="100" spans="1:12" x14ac:dyDescent="0.25">
      <c r="A100" s="36">
        <v>93</v>
      </c>
      <c r="B100" s="35" t="s">
        <v>10</v>
      </c>
      <c r="C100" s="38"/>
      <c r="D100" s="19">
        <v>0</v>
      </c>
      <c r="E100" s="102">
        <v>0</v>
      </c>
      <c r="F100" s="19">
        <v>0</v>
      </c>
      <c r="G100" s="102">
        <v>0</v>
      </c>
      <c r="H100" s="19">
        <v>0</v>
      </c>
      <c r="I100" s="25">
        <v>0</v>
      </c>
      <c r="J100" s="19">
        <v>0</v>
      </c>
      <c r="K100" s="39"/>
      <c r="L100" s="8"/>
    </row>
    <row r="101" spans="1:12" x14ac:dyDescent="0.25">
      <c r="A101" s="36">
        <v>94</v>
      </c>
      <c r="B101" s="51" t="s">
        <v>11</v>
      </c>
      <c r="C101" s="38"/>
      <c r="D101" s="19">
        <v>0</v>
      </c>
      <c r="E101" s="102">
        <v>0</v>
      </c>
      <c r="F101" s="19">
        <v>0</v>
      </c>
      <c r="G101" s="102">
        <v>0</v>
      </c>
      <c r="H101" s="19">
        <v>0</v>
      </c>
      <c r="I101" s="25">
        <v>0</v>
      </c>
      <c r="J101" s="19">
        <v>0</v>
      </c>
      <c r="K101" s="39"/>
      <c r="L101" s="8"/>
    </row>
    <row r="102" spans="1:12" x14ac:dyDescent="0.25">
      <c r="A102" s="36">
        <v>95</v>
      </c>
      <c r="B102" s="51" t="s">
        <v>112</v>
      </c>
      <c r="C102" s="38"/>
      <c r="D102" s="19">
        <v>0</v>
      </c>
      <c r="E102" s="102">
        <v>0</v>
      </c>
      <c r="F102" s="19">
        <v>0</v>
      </c>
      <c r="G102" s="102">
        <v>0</v>
      </c>
      <c r="H102" s="19">
        <v>0</v>
      </c>
      <c r="I102" s="25">
        <v>0</v>
      </c>
      <c r="J102" s="19">
        <v>0</v>
      </c>
      <c r="K102" s="39"/>
      <c r="L102" s="8"/>
    </row>
    <row r="103" spans="1:12" ht="15.75" x14ac:dyDescent="0.25">
      <c r="A103" s="36">
        <v>96</v>
      </c>
      <c r="B103" s="51" t="s">
        <v>12</v>
      </c>
      <c r="C103" s="38"/>
      <c r="D103" s="81">
        <f t="shared" ref="D103" si="11">E103+F103+G103+H103+I103+J103</f>
        <v>47700</v>
      </c>
      <c r="E103" s="98">
        <v>5500</v>
      </c>
      <c r="F103" s="83">
        <v>5500</v>
      </c>
      <c r="G103" s="83">
        <v>5500</v>
      </c>
      <c r="H103" s="83">
        <v>10400</v>
      </c>
      <c r="I103" s="83">
        <v>10400</v>
      </c>
      <c r="J103" s="78">
        <v>10400</v>
      </c>
      <c r="K103" s="39"/>
      <c r="L103" s="8"/>
    </row>
    <row r="104" spans="1:12" x14ac:dyDescent="0.25">
      <c r="A104" s="36">
        <v>97</v>
      </c>
      <c r="B104" s="51" t="s">
        <v>113</v>
      </c>
      <c r="C104" s="38"/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39"/>
      <c r="L104" s="8"/>
    </row>
    <row r="105" spans="1:12" ht="60" x14ac:dyDescent="0.25">
      <c r="A105" s="36">
        <v>98</v>
      </c>
      <c r="B105" s="53" t="s">
        <v>44</v>
      </c>
      <c r="C105" s="112" t="s">
        <v>13</v>
      </c>
      <c r="D105" s="23">
        <f>D111+D117</f>
        <v>4769.8999999999996</v>
      </c>
      <c r="E105" s="23">
        <f t="shared" ref="E105:J105" si="12">E111+E117</f>
        <v>803.9</v>
      </c>
      <c r="F105" s="23">
        <f t="shared" si="12"/>
        <v>799.3</v>
      </c>
      <c r="G105" s="23">
        <f t="shared" si="12"/>
        <v>797</v>
      </c>
      <c r="H105" s="23">
        <f t="shared" si="12"/>
        <v>789.9</v>
      </c>
      <c r="I105" s="23">
        <f t="shared" si="12"/>
        <v>789.9</v>
      </c>
      <c r="J105" s="23">
        <f t="shared" si="12"/>
        <v>789.9</v>
      </c>
      <c r="K105" s="39" t="s">
        <v>98</v>
      </c>
      <c r="L105" s="8"/>
    </row>
    <row r="106" spans="1:12" ht="15.75" x14ac:dyDescent="0.25">
      <c r="A106" s="36">
        <v>99</v>
      </c>
      <c r="B106" s="35" t="s">
        <v>10</v>
      </c>
      <c r="C106" s="45"/>
      <c r="D106" s="83">
        <v>0</v>
      </c>
      <c r="E106" s="83">
        <v>0</v>
      </c>
      <c r="F106" s="83">
        <v>0</v>
      </c>
      <c r="G106" s="83">
        <v>0</v>
      </c>
      <c r="H106" s="83">
        <v>0</v>
      </c>
      <c r="I106" s="83">
        <v>0</v>
      </c>
      <c r="J106" s="83">
        <v>0</v>
      </c>
      <c r="K106" s="39"/>
      <c r="L106" s="8"/>
    </row>
    <row r="107" spans="1:12" ht="15.75" x14ac:dyDescent="0.25">
      <c r="A107" s="36">
        <v>100</v>
      </c>
      <c r="B107" s="51" t="s">
        <v>11</v>
      </c>
      <c r="C107" s="86"/>
      <c r="D107" s="87">
        <f t="shared" ref="D107" si="13">E107+F107+G107+H107+I107+J107</f>
        <v>3809.9</v>
      </c>
      <c r="E107" s="105">
        <v>643.9</v>
      </c>
      <c r="F107" s="83">
        <v>639.29999999999995</v>
      </c>
      <c r="G107" s="83">
        <v>637</v>
      </c>
      <c r="H107" s="83">
        <v>629.9</v>
      </c>
      <c r="I107" s="83">
        <v>629.9</v>
      </c>
      <c r="J107" s="78">
        <v>629.9</v>
      </c>
      <c r="K107" s="39"/>
      <c r="L107" s="8"/>
    </row>
    <row r="108" spans="1:12" ht="15.75" x14ac:dyDescent="0.25">
      <c r="A108" s="36">
        <v>101</v>
      </c>
      <c r="B108" s="51" t="s">
        <v>112</v>
      </c>
      <c r="C108" s="86"/>
      <c r="D108" s="83">
        <v>0</v>
      </c>
      <c r="E108" s="83">
        <v>0</v>
      </c>
      <c r="F108" s="83">
        <v>0</v>
      </c>
      <c r="G108" s="83">
        <v>0</v>
      </c>
      <c r="H108" s="83">
        <v>0</v>
      </c>
      <c r="I108" s="83">
        <v>0</v>
      </c>
      <c r="J108" s="83">
        <v>0</v>
      </c>
      <c r="K108" s="39"/>
      <c r="L108" s="8"/>
    </row>
    <row r="109" spans="1:12" ht="15.75" x14ac:dyDescent="0.25">
      <c r="A109" s="36">
        <v>102</v>
      </c>
      <c r="B109" s="51" t="s">
        <v>12</v>
      </c>
      <c r="C109" s="86"/>
      <c r="D109" s="87">
        <f>E109+F109+G109+H109+I109+J109</f>
        <v>960</v>
      </c>
      <c r="E109" s="105">
        <v>160</v>
      </c>
      <c r="F109" s="83">
        <v>160</v>
      </c>
      <c r="G109" s="83">
        <v>160</v>
      </c>
      <c r="H109" s="83">
        <v>160</v>
      </c>
      <c r="I109" s="83">
        <v>160</v>
      </c>
      <c r="J109" s="78">
        <v>160</v>
      </c>
      <c r="K109" s="39"/>
      <c r="L109" s="8"/>
    </row>
    <row r="110" spans="1:12" ht="15.75" x14ac:dyDescent="0.25">
      <c r="A110" s="36">
        <v>103</v>
      </c>
      <c r="B110" s="51" t="s">
        <v>113</v>
      </c>
      <c r="C110" s="86"/>
      <c r="D110" s="83">
        <v>0</v>
      </c>
      <c r="E110" s="83">
        <v>0</v>
      </c>
      <c r="F110" s="83">
        <v>0</v>
      </c>
      <c r="G110" s="83">
        <v>0</v>
      </c>
      <c r="H110" s="83">
        <v>0</v>
      </c>
      <c r="I110" s="83">
        <v>0</v>
      </c>
      <c r="J110" s="83">
        <v>0</v>
      </c>
      <c r="K110" s="39"/>
      <c r="L110" s="8"/>
    </row>
    <row r="111" spans="1:12" ht="45" x14ac:dyDescent="0.25">
      <c r="A111" s="36">
        <v>104</v>
      </c>
      <c r="B111" s="42" t="s">
        <v>45</v>
      </c>
      <c r="C111" s="43" t="s">
        <v>15</v>
      </c>
      <c r="D111" s="27">
        <f t="shared" ref="D111:D160" si="14">E111+F111+G111+H111+I111+J111</f>
        <v>3809.9</v>
      </c>
      <c r="E111" s="106">
        <v>643.9</v>
      </c>
      <c r="F111" s="19">
        <v>639.29999999999995</v>
      </c>
      <c r="G111" s="19">
        <v>637</v>
      </c>
      <c r="H111" s="19">
        <v>629.9</v>
      </c>
      <c r="I111" s="19">
        <v>629.9</v>
      </c>
      <c r="J111" s="16">
        <v>629.9</v>
      </c>
      <c r="K111" s="74" t="s">
        <v>98</v>
      </c>
      <c r="L111" s="8"/>
    </row>
    <row r="112" spans="1:12" ht="15.75" x14ac:dyDescent="0.25">
      <c r="A112" s="36">
        <v>105</v>
      </c>
      <c r="B112" s="35" t="s">
        <v>10</v>
      </c>
      <c r="C112" s="113"/>
      <c r="D112" s="83">
        <v>0</v>
      </c>
      <c r="E112" s="83">
        <v>0</v>
      </c>
      <c r="F112" s="83">
        <v>0</v>
      </c>
      <c r="G112" s="83">
        <v>0</v>
      </c>
      <c r="H112" s="83">
        <v>0</v>
      </c>
      <c r="I112" s="83">
        <v>0</v>
      </c>
      <c r="J112" s="83">
        <v>0</v>
      </c>
      <c r="K112" s="74"/>
      <c r="L112" s="8"/>
    </row>
    <row r="113" spans="1:12" ht="15.75" x14ac:dyDescent="0.25">
      <c r="A113" s="36">
        <v>106</v>
      </c>
      <c r="B113" s="51" t="s">
        <v>11</v>
      </c>
      <c r="C113" s="43"/>
      <c r="D113" s="87">
        <f t="shared" ref="D113" si="15">E113+F113+G113+H113+I113+J113</f>
        <v>3809.9</v>
      </c>
      <c r="E113" s="105">
        <v>643.9</v>
      </c>
      <c r="F113" s="83">
        <v>639.29999999999995</v>
      </c>
      <c r="G113" s="83">
        <v>637</v>
      </c>
      <c r="H113" s="83">
        <v>629.9</v>
      </c>
      <c r="I113" s="83">
        <v>629.9</v>
      </c>
      <c r="J113" s="78">
        <v>629.9</v>
      </c>
      <c r="K113" s="74"/>
      <c r="L113" s="8"/>
    </row>
    <row r="114" spans="1:12" ht="15.75" x14ac:dyDescent="0.25">
      <c r="A114" s="36">
        <v>107</v>
      </c>
      <c r="B114" s="51" t="s">
        <v>112</v>
      </c>
      <c r="C114" s="43"/>
      <c r="D114" s="83">
        <v>0</v>
      </c>
      <c r="E114" s="83">
        <v>0</v>
      </c>
      <c r="F114" s="83">
        <v>0</v>
      </c>
      <c r="G114" s="83">
        <v>0</v>
      </c>
      <c r="H114" s="83">
        <v>0</v>
      </c>
      <c r="I114" s="83">
        <v>0</v>
      </c>
      <c r="J114" s="83">
        <v>0</v>
      </c>
      <c r="K114" s="74"/>
      <c r="L114" s="8"/>
    </row>
    <row r="115" spans="1:12" ht="15.75" x14ac:dyDescent="0.25">
      <c r="A115" s="36">
        <v>108</v>
      </c>
      <c r="B115" s="51" t="s">
        <v>12</v>
      </c>
      <c r="C115" s="43"/>
      <c r="D115" s="83">
        <v>0</v>
      </c>
      <c r="E115" s="83">
        <v>0</v>
      </c>
      <c r="F115" s="83">
        <v>0</v>
      </c>
      <c r="G115" s="83">
        <v>0</v>
      </c>
      <c r="H115" s="83">
        <v>0</v>
      </c>
      <c r="I115" s="83">
        <v>0</v>
      </c>
      <c r="J115" s="83">
        <v>0</v>
      </c>
      <c r="K115" s="74"/>
      <c r="L115" s="8"/>
    </row>
    <row r="116" spans="1:12" ht="15.75" x14ac:dyDescent="0.25">
      <c r="A116" s="36">
        <v>109</v>
      </c>
      <c r="B116" s="51" t="s">
        <v>113</v>
      </c>
      <c r="C116" s="43"/>
      <c r="D116" s="83">
        <v>0</v>
      </c>
      <c r="E116" s="83">
        <v>0</v>
      </c>
      <c r="F116" s="83">
        <v>0</v>
      </c>
      <c r="G116" s="83">
        <v>0</v>
      </c>
      <c r="H116" s="83">
        <v>0</v>
      </c>
      <c r="I116" s="83">
        <v>0</v>
      </c>
      <c r="J116" s="83">
        <v>0</v>
      </c>
      <c r="K116" s="74"/>
      <c r="L116" s="8"/>
    </row>
    <row r="117" spans="1:12" ht="84.75" customHeight="1" x14ac:dyDescent="0.25">
      <c r="A117" s="36">
        <v>110</v>
      </c>
      <c r="B117" s="42" t="s">
        <v>46</v>
      </c>
      <c r="C117" s="43" t="s">
        <v>14</v>
      </c>
      <c r="D117" s="27">
        <f>E117+F117+G117+H117+I117+J117</f>
        <v>960</v>
      </c>
      <c r="E117" s="107">
        <v>160</v>
      </c>
      <c r="F117" s="19">
        <v>160</v>
      </c>
      <c r="G117" s="19">
        <v>160</v>
      </c>
      <c r="H117" s="19">
        <v>160</v>
      </c>
      <c r="I117" s="19">
        <v>160</v>
      </c>
      <c r="J117" s="16">
        <v>160</v>
      </c>
      <c r="K117" s="74" t="s">
        <v>98</v>
      </c>
      <c r="L117" s="8"/>
    </row>
    <row r="118" spans="1:12" ht="17.25" customHeight="1" x14ac:dyDescent="0.25">
      <c r="A118" s="36">
        <v>111</v>
      </c>
      <c r="B118" s="35" t="s">
        <v>10</v>
      </c>
      <c r="C118" s="113"/>
      <c r="D118" s="83">
        <v>0</v>
      </c>
      <c r="E118" s="83">
        <v>0</v>
      </c>
      <c r="F118" s="83">
        <v>0</v>
      </c>
      <c r="G118" s="83">
        <v>0</v>
      </c>
      <c r="H118" s="83">
        <v>0</v>
      </c>
      <c r="I118" s="83">
        <v>0</v>
      </c>
      <c r="J118" s="83">
        <v>0</v>
      </c>
      <c r="K118" s="74"/>
      <c r="L118" s="8"/>
    </row>
    <row r="119" spans="1:12" ht="17.25" customHeight="1" x14ac:dyDescent="0.25">
      <c r="A119" s="36">
        <v>112</v>
      </c>
      <c r="B119" s="51" t="s">
        <v>11</v>
      </c>
      <c r="C119" s="43"/>
      <c r="D119" s="83">
        <v>0</v>
      </c>
      <c r="E119" s="83">
        <v>0</v>
      </c>
      <c r="F119" s="83">
        <v>0</v>
      </c>
      <c r="G119" s="83">
        <v>0</v>
      </c>
      <c r="H119" s="83">
        <v>0</v>
      </c>
      <c r="I119" s="83">
        <v>0</v>
      </c>
      <c r="J119" s="83">
        <v>0</v>
      </c>
      <c r="K119" s="74"/>
      <c r="L119" s="8"/>
    </row>
    <row r="120" spans="1:12" ht="18" customHeight="1" x14ac:dyDescent="0.25">
      <c r="A120" s="36">
        <v>113</v>
      </c>
      <c r="B120" s="51" t="s">
        <v>112</v>
      </c>
      <c r="C120" s="43"/>
      <c r="D120" s="83">
        <v>0</v>
      </c>
      <c r="E120" s="83">
        <v>0</v>
      </c>
      <c r="F120" s="83">
        <v>0</v>
      </c>
      <c r="G120" s="83">
        <v>0</v>
      </c>
      <c r="H120" s="83">
        <v>0</v>
      </c>
      <c r="I120" s="83">
        <v>0</v>
      </c>
      <c r="J120" s="83">
        <v>0</v>
      </c>
      <c r="K120" s="74"/>
      <c r="L120" s="8"/>
    </row>
    <row r="121" spans="1:12" ht="15" customHeight="1" x14ac:dyDescent="0.25">
      <c r="A121" s="36">
        <v>114</v>
      </c>
      <c r="B121" s="51" t="s">
        <v>12</v>
      </c>
      <c r="C121" s="43"/>
      <c r="D121" s="87">
        <f>E121+F121+G121+H121+I121+J121</f>
        <v>960</v>
      </c>
      <c r="E121" s="105">
        <v>160</v>
      </c>
      <c r="F121" s="83">
        <v>160</v>
      </c>
      <c r="G121" s="83">
        <v>160</v>
      </c>
      <c r="H121" s="83">
        <v>160</v>
      </c>
      <c r="I121" s="83">
        <v>160</v>
      </c>
      <c r="J121" s="78">
        <v>160</v>
      </c>
      <c r="K121" s="74"/>
      <c r="L121" s="8"/>
    </row>
    <row r="122" spans="1:12" ht="17.25" customHeight="1" x14ac:dyDescent="0.25">
      <c r="A122" s="36">
        <v>115</v>
      </c>
      <c r="B122" s="51" t="s">
        <v>113</v>
      </c>
      <c r="C122" s="43"/>
      <c r="D122" s="83">
        <v>0</v>
      </c>
      <c r="E122" s="83">
        <v>0</v>
      </c>
      <c r="F122" s="83">
        <v>0</v>
      </c>
      <c r="G122" s="83">
        <v>0</v>
      </c>
      <c r="H122" s="83">
        <v>0</v>
      </c>
      <c r="I122" s="83">
        <v>0</v>
      </c>
      <c r="J122" s="83">
        <v>0</v>
      </c>
      <c r="K122" s="74"/>
      <c r="L122" s="8"/>
    </row>
    <row r="123" spans="1:12" ht="63.75" customHeight="1" x14ac:dyDescent="0.25">
      <c r="A123" s="36">
        <v>116</v>
      </c>
      <c r="B123" s="44" t="s">
        <v>76</v>
      </c>
      <c r="C123" s="111" t="s">
        <v>50</v>
      </c>
      <c r="D123" s="12">
        <f t="shared" si="14"/>
        <v>52859.8</v>
      </c>
      <c r="E123" s="108">
        <f>E124+E130+E136+E142+E148</f>
        <v>5308</v>
      </c>
      <c r="F123" s="108">
        <f t="shared" ref="F123:J123" si="16">F124+F130+F136+F142+F148</f>
        <v>5955</v>
      </c>
      <c r="G123" s="108">
        <f t="shared" si="16"/>
        <v>15434.8</v>
      </c>
      <c r="H123" s="28">
        <f t="shared" si="16"/>
        <v>9652</v>
      </c>
      <c r="I123" s="28">
        <f t="shared" si="16"/>
        <v>8197</v>
      </c>
      <c r="J123" s="28">
        <f t="shared" si="16"/>
        <v>8313</v>
      </c>
      <c r="K123" s="39" t="s">
        <v>93</v>
      </c>
    </row>
    <row r="124" spans="1:12" ht="45" x14ac:dyDescent="0.25">
      <c r="A124" s="36">
        <v>117</v>
      </c>
      <c r="B124" s="40" t="s">
        <v>63</v>
      </c>
      <c r="C124" s="37" t="s">
        <v>15</v>
      </c>
      <c r="D124" s="19">
        <f t="shared" si="14"/>
        <v>3866</v>
      </c>
      <c r="E124" s="109">
        <v>0</v>
      </c>
      <c r="F124" s="109">
        <v>498</v>
      </c>
      <c r="G124" s="109">
        <v>1500</v>
      </c>
      <c r="H124" s="13">
        <v>1668</v>
      </c>
      <c r="I124" s="13">
        <v>100</v>
      </c>
      <c r="J124" s="13">
        <v>100</v>
      </c>
      <c r="K124" s="75" t="s">
        <v>94</v>
      </c>
    </row>
    <row r="125" spans="1:12" x14ac:dyDescent="0.25">
      <c r="A125" s="36">
        <v>118</v>
      </c>
      <c r="B125" s="35" t="s">
        <v>10</v>
      </c>
      <c r="C125" s="37"/>
      <c r="D125" s="19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75"/>
    </row>
    <row r="126" spans="1:12" x14ac:dyDescent="0.25">
      <c r="A126" s="36">
        <v>119</v>
      </c>
      <c r="B126" s="51" t="s">
        <v>11</v>
      </c>
      <c r="C126" s="37"/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75"/>
    </row>
    <row r="127" spans="1:12" x14ac:dyDescent="0.25">
      <c r="A127" s="36">
        <v>120</v>
      </c>
      <c r="B127" s="51" t="s">
        <v>112</v>
      </c>
      <c r="C127" s="37"/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75"/>
    </row>
    <row r="128" spans="1:12" x14ac:dyDescent="0.25">
      <c r="A128" s="36">
        <v>121</v>
      </c>
      <c r="B128" s="51" t="s">
        <v>12</v>
      </c>
      <c r="C128" s="37"/>
      <c r="D128" s="19">
        <f t="shared" ref="D128" si="17">E128+F128+G128+H128+I128+J128</f>
        <v>3866</v>
      </c>
      <c r="E128" s="109">
        <v>0</v>
      </c>
      <c r="F128" s="109">
        <v>498</v>
      </c>
      <c r="G128" s="109">
        <v>1500</v>
      </c>
      <c r="H128" s="13">
        <v>1668</v>
      </c>
      <c r="I128" s="13">
        <v>100</v>
      </c>
      <c r="J128" s="13">
        <v>100</v>
      </c>
      <c r="K128" s="75"/>
    </row>
    <row r="129" spans="1:11" x14ac:dyDescent="0.25">
      <c r="A129" s="36">
        <v>122</v>
      </c>
      <c r="B129" s="51" t="s">
        <v>113</v>
      </c>
      <c r="C129" s="37"/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75"/>
    </row>
    <row r="130" spans="1:11" ht="45" x14ac:dyDescent="0.25">
      <c r="A130" s="36">
        <v>123</v>
      </c>
      <c r="B130" s="40" t="s">
        <v>64</v>
      </c>
      <c r="C130" s="37" t="s">
        <v>15</v>
      </c>
      <c r="D130" s="19">
        <f t="shared" si="14"/>
        <v>12408.8</v>
      </c>
      <c r="E130" s="109">
        <v>1311</v>
      </c>
      <c r="F130" s="109">
        <v>1460</v>
      </c>
      <c r="G130" s="109">
        <v>9637.7999999999993</v>
      </c>
      <c r="H130" s="13">
        <v>0</v>
      </c>
      <c r="I130" s="13">
        <v>0</v>
      </c>
      <c r="J130" s="13">
        <v>0</v>
      </c>
      <c r="K130" s="75" t="s">
        <v>95</v>
      </c>
    </row>
    <row r="131" spans="1:11" x14ac:dyDescent="0.25">
      <c r="A131" s="36">
        <v>124</v>
      </c>
      <c r="B131" s="35" t="s">
        <v>10</v>
      </c>
      <c r="C131" s="37"/>
      <c r="D131" s="19">
        <v>0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75"/>
    </row>
    <row r="132" spans="1:11" x14ac:dyDescent="0.25">
      <c r="A132" s="36">
        <v>125</v>
      </c>
      <c r="B132" s="51" t="s">
        <v>11</v>
      </c>
      <c r="C132" s="37"/>
      <c r="D132" s="19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75"/>
    </row>
    <row r="133" spans="1:11" x14ac:dyDescent="0.25">
      <c r="A133" s="36">
        <v>126</v>
      </c>
      <c r="B133" s="51" t="s">
        <v>112</v>
      </c>
      <c r="C133" s="37"/>
      <c r="D133" s="19"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75"/>
    </row>
    <row r="134" spans="1:11" x14ac:dyDescent="0.25">
      <c r="A134" s="36">
        <v>127</v>
      </c>
      <c r="B134" s="51" t="s">
        <v>12</v>
      </c>
      <c r="C134" s="37"/>
      <c r="D134" s="19">
        <f t="shared" ref="D134" si="18">E134+F134+G134+H134+I134+J134</f>
        <v>12408.8</v>
      </c>
      <c r="E134" s="109">
        <v>1311</v>
      </c>
      <c r="F134" s="109">
        <v>1460</v>
      </c>
      <c r="G134" s="109">
        <v>9637.7999999999993</v>
      </c>
      <c r="H134" s="13">
        <v>0</v>
      </c>
      <c r="I134" s="13">
        <v>0</v>
      </c>
      <c r="J134" s="13">
        <v>0</v>
      </c>
      <c r="K134" s="75"/>
    </row>
    <row r="135" spans="1:11" x14ac:dyDescent="0.25">
      <c r="A135" s="36">
        <v>128</v>
      </c>
      <c r="B135" s="51" t="s">
        <v>113</v>
      </c>
      <c r="C135" s="37"/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75"/>
    </row>
    <row r="136" spans="1:11" ht="36.75" customHeight="1" x14ac:dyDescent="0.25">
      <c r="A136" s="36">
        <v>129</v>
      </c>
      <c r="B136" s="55" t="s">
        <v>51</v>
      </c>
      <c r="C136" s="37" t="s">
        <v>48</v>
      </c>
      <c r="D136" s="19">
        <f t="shared" si="14"/>
        <v>4560</v>
      </c>
      <c r="E136" s="109">
        <v>0</v>
      </c>
      <c r="F136" s="109">
        <v>0</v>
      </c>
      <c r="G136" s="109">
        <v>300</v>
      </c>
      <c r="H136" s="13">
        <v>1420</v>
      </c>
      <c r="I136" s="13">
        <v>1420</v>
      </c>
      <c r="J136" s="13">
        <v>1420</v>
      </c>
      <c r="K136" s="75" t="s">
        <v>82</v>
      </c>
    </row>
    <row r="137" spans="1:11" ht="18" customHeight="1" x14ac:dyDescent="0.25">
      <c r="A137" s="36">
        <v>130</v>
      </c>
      <c r="B137" s="35" t="s">
        <v>10</v>
      </c>
      <c r="C137" s="37"/>
      <c r="D137" s="19">
        <v>0</v>
      </c>
      <c r="E137" s="19">
        <v>0</v>
      </c>
      <c r="F137" s="19">
        <v>0</v>
      </c>
      <c r="G137" s="19">
        <v>0</v>
      </c>
      <c r="H137" s="19">
        <v>0</v>
      </c>
      <c r="I137" s="19">
        <v>0</v>
      </c>
      <c r="J137" s="19">
        <v>0</v>
      </c>
      <c r="K137" s="75"/>
    </row>
    <row r="138" spans="1:11" ht="15.75" customHeight="1" x14ac:dyDescent="0.25">
      <c r="A138" s="36">
        <v>131</v>
      </c>
      <c r="B138" s="51" t="s">
        <v>11</v>
      </c>
      <c r="C138" s="37"/>
      <c r="D138" s="19">
        <v>0</v>
      </c>
      <c r="E138" s="19">
        <v>0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75"/>
    </row>
    <row r="139" spans="1:11" ht="15.75" customHeight="1" x14ac:dyDescent="0.25">
      <c r="A139" s="36">
        <v>132</v>
      </c>
      <c r="B139" s="51" t="s">
        <v>112</v>
      </c>
      <c r="C139" s="37"/>
      <c r="D139" s="19">
        <v>0</v>
      </c>
      <c r="E139" s="19">
        <v>0</v>
      </c>
      <c r="F139" s="19">
        <v>0</v>
      </c>
      <c r="G139" s="19">
        <v>0</v>
      </c>
      <c r="H139" s="19">
        <v>0</v>
      </c>
      <c r="I139" s="19">
        <v>0</v>
      </c>
      <c r="J139" s="19">
        <v>0</v>
      </c>
      <c r="K139" s="75"/>
    </row>
    <row r="140" spans="1:11" ht="15.75" customHeight="1" x14ac:dyDescent="0.25">
      <c r="A140" s="36">
        <v>133</v>
      </c>
      <c r="B140" s="51" t="s">
        <v>12</v>
      </c>
      <c r="C140" s="37"/>
      <c r="D140" s="19">
        <f t="shared" ref="D140" si="19">E140+F140+G140+H140+I140+J140</f>
        <v>4560</v>
      </c>
      <c r="E140" s="109">
        <v>0</v>
      </c>
      <c r="F140" s="109">
        <v>0</v>
      </c>
      <c r="G140" s="109">
        <v>300</v>
      </c>
      <c r="H140" s="13">
        <v>1420</v>
      </c>
      <c r="I140" s="13">
        <v>1420</v>
      </c>
      <c r="J140" s="13">
        <v>1420</v>
      </c>
      <c r="K140" s="75"/>
    </row>
    <row r="141" spans="1:11" ht="16.5" customHeight="1" x14ac:dyDescent="0.25">
      <c r="A141" s="36">
        <v>134</v>
      </c>
      <c r="B141" s="51" t="s">
        <v>113</v>
      </c>
      <c r="C141" s="37"/>
      <c r="D141" s="19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v>0</v>
      </c>
      <c r="J141" s="19">
        <v>0</v>
      </c>
      <c r="K141" s="75"/>
    </row>
    <row r="142" spans="1:11" ht="37.5" customHeight="1" x14ac:dyDescent="0.25">
      <c r="A142" s="36">
        <v>135</v>
      </c>
      <c r="B142" s="55" t="s">
        <v>47</v>
      </c>
      <c r="C142" s="37" t="s">
        <v>48</v>
      </c>
      <c r="D142" s="19">
        <f t="shared" si="14"/>
        <v>3591</v>
      </c>
      <c r="E142" s="109">
        <v>297</v>
      </c>
      <c r="F142" s="109">
        <v>297</v>
      </c>
      <c r="G142" s="109">
        <v>297</v>
      </c>
      <c r="H142" s="13">
        <v>900</v>
      </c>
      <c r="I142" s="13">
        <v>900</v>
      </c>
      <c r="J142" s="13">
        <v>900</v>
      </c>
      <c r="K142" s="75" t="s">
        <v>83</v>
      </c>
    </row>
    <row r="143" spans="1:11" ht="21" customHeight="1" x14ac:dyDescent="0.25">
      <c r="A143" s="36">
        <v>136</v>
      </c>
      <c r="B143" s="35" t="s">
        <v>10</v>
      </c>
      <c r="C143" s="37"/>
      <c r="D143" s="19">
        <v>0</v>
      </c>
      <c r="E143" s="19">
        <v>0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75"/>
    </row>
    <row r="144" spans="1:11" ht="18" customHeight="1" x14ac:dyDescent="0.25">
      <c r="A144" s="36">
        <v>137</v>
      </c>
      <c r="B144" s="51" t="s">
        <v>11</v>
      </c>
      <c r="C144" s="37"/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0</v>
      </c>
      <c r="K144" s="75"/>
    </row>
    <row r="145" spans="1:11" ht="18" customHeight="1" x14ac:dyDescent="0.25">
      <c r="A145" s="36">
        <v>138</v>
      </c>
      <c r="B145" s="51" t="s">
        <v>112</v>
      </c>
      <c r="C145" s="37"/>
      <c r="D145" s="19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75"/>
    </row>
    <row r="146" spans="1:11" ht="18" customHeight="1" x14ac:dyDescent="0.25">
      <c r="A146" s="36">
        <v>139</v>
      </c>
      <c r="B146" s="51" t="s">
        <v>12</v>
      </c>
      <c r="C146" s="37"/>
      <c r="D146" s="19">
        <f t="shared" ref="D146" si="20">E146+F146+G146+H146+I146+J146</f>
        <v>3591</v>
      </c>
      <c r="E146" s="109">
        <v>297</v>
      </c>
      <c r="F146" s="109">
        <v>297</v>
      </c>
      <c r="G146" s="109">
        <v>297</v>
      </c>
      <c r="H146" s="13">
        <v>900</v>
      </c>
      <c r="I146" s="13">
        <v>900</v>
      </c>
      <c r="J146" s="13">
        <v>900</v>
      </c>
      <c r="K146" s="75"/>
    </row>
    <row r="147" spans="1:11" ht="18" customHeight="1" x14ac:dyDescent="0.25">
      <c r="A147" s="36">
        <v>140</v>
      </c>
      <c r="B147" s="51" t="s">
        <v>113</v>
      </c>
      <c r="C147" s="37"/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75"/>
    </row>
    <row r="148" spans="1:11" ht="36" customHeight="1" x14ac:dyDescent="0.25">
      <c r="A148" s="36">
        <v>141</v>
      </c>
      <c r="B148" s="56" t="s">
        <v>120</v>
      </c>
      <c r="C148" s="37" t="s">
        <v>48</v>
      </c>
      <c r="D148" s="19">
        <f t="shared" si="14"/>
        <v>28434</v>
      </c>
      <c r="E148" s="109">
        <v>3700</v>
      </c>
      <c r="F148" s="109">
        <v>3700</v>
      </c>
      <c r="G148" s="109">
        <v>3700</v>
      </c>
      <c r="H148" s="13">
        <v>5664</v>
      </c>
      <c r="I148" s="13">
        <v>5777</v>
      </c>
      <c r="J148" s="13">
        <v>5893</v>
      </c>
      <c r="K148" s="75" t="s">
        <v>85</v>
      </c>
    </row>
    <row r="149" spans="1:11" ht="19.5" customHeight="1" x14ac:dyDescent="0.25">
      <c r="A149" s="36">
        <v>142</v>
      </c>
      <c r="B149" s="35" t="s">
        <v>10</v>
      </c>
      <c r="C149" s="37"/>
      <c r="D149" s="19">
        <v>0</v>
      </c>
      <c r="E149" s="19">
        <v>0</v>
      </c>
      <c r="F149" s="19">
        <v>0</v>
      </c>
      <c r="G149" s="19">
        <v>0</v>
      </c>
      <c r="H149" s="19">
        <v>0</v>
      </c>
      <c r="I149" s="19">
        <v>0</v>
      </c>
      <c r="J149" s="19">
        <v>0</v>
      </c>
      <c r="K149" s="75"/>
    </row>
    <row r="150" spans="1:11" ht="19.5" customHeight="1" x14ac:dyDescent="0.25">
      <c r="A150" s="36">
        <v>143</v>
      </c>
      <c r="B150" s="51" t="s">
        <v>11</v>
      </c>
      <c r="C150" s="37"/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v>0</v>
      </c>
      <c r="J150" s="19">
        <v>0</v>
      </c>
      <c r="K150" s="75"/>
    </row>
    <row r="151" spans="1:11" ht="19.5" customHeight="1" x14ac:dyDescent="0.25">
      <c r="A151" s="36">
        <v>144</v>
      </c>
      <c r="B151" s="51" t="s">
        <v>112</v>
      </c>
      <c r="C151" s="37"/>
      <c r="D151" s="19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75"/>
    </row>
    <row r="152" spans="1:11" ht="18.75" customHeight="1" x14ac:dyDescent="0.25">
      <c r="A152" s="36">
        <v>145</v>
      </c>
      <c r="B152" s="51" t="s">
        <v>12</v>
      </c>
      <c r="C152" s="37"/>
      <c r="D152" s="19">
        <f t="shared" ref="D152" si="21">E152+F152+G152+H152+I152+J152</f>
        <v>28434</v>
      </c>
      <c r="E152" s="109">
        <v>3700</v>
      </c>
      <c r="F152" s="109">
        <v>3700</v>
      </c>
      <c r="G152" s="109">
        <v>3700</v>
      </c>
      <c r="H152" s="13">
        <v>5664</v>
      </c>
      <c r="I152" s="13">
        <v>5777</v>
      </c>
      <c r="J152" s="13">
        <v>5893</v>
      </c>
      <c r="K152" s="75"/>
    </row>
    <row r="153" spans="1:11" ht="19.5" customHeight="1" x14ac:dyDescent="0.25">
      <c r="A153" s="36">
        <v>146</v>
      </c>
      <c r="B153" s="51" t="s">
        <v>113</v>
      </c>
      <c r="C153" s="37"/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75"/>
    </row>
    <row r="154" spans="1:11" ht="34.5" customHeight="1" x14ac:dyDescent="0.25">
      <c r="A154" s="36">
        <v>147</v>
      </c>
      <c r="B154" s="57" t="s">
        <v>65</v>
      </c>
      <c r="C154" s="111" t="s">
        <v>48</v>
      </c>
      <c r="D154" s="12">
        <f t="shared" si="14"/>
        <v>13900</v>
      </c>
      <c r="E154" s="110">
        <v>10000</v>
      </c>
      <c r="F154" s="110">
        <v>0</v>
      </c>
      <c r="G154" s="110">
        <v>0</v>
      </c>
      <c r="H154" s="14">
        <v>1300</v>
      </c>
      <c r="I154" s="14">
        <v>1300</v>
      </c>
      <c r="J154" s="14">
        <v>1300</v>
      </c>
      <c r="K154" s="77" t="s">
        <v>100</v>
      </c>
    </row>
    <row r="155" spans="1:11" ht="18" customHeight="1" x14ac:dyDescent="0.25">
      <c r="A155" s="36">
        <v>148</v>
      </c>
      <c r="B155" s="35" t="s">
        <v>10</v>
      </c>
      <c r="C155" s="38"/>
      <c r="D155" s="19">
        <v>0</v>
      </c>
      <c r="E155" s="19"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77"/>
    </row>
    <row r="156" spans="1:11" ht="18" customHeight="1" x14ac:dyDescent="0.25">
      <c r="A156" s="36">
        <v>149</v>
      </c>
      <c r="B156" s="51" t="s">
        <v>11</v>
      </c>
      <c r="C156" s="38"/>
      <c r="D156" s="19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77"/>
    </row>
    <row r="157" spans="1:11" ht="18" customHeight="1" x14ac:dyDescent="0.25">
      <c r="A157" s="36">
        <v>150</v>
      </c>
      <c r="B157" s="51" t="s">
        <v>112</v>
      </c>
      <c r="C157" s="38"/>
      <c r="D157" s="19">
        <v>0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77"/>
    </row>
    <row r="158" spans="1:11" ht="17.25" customHeight="1" x14ac:dyDescent="0.25">
      <c r="A158" s="36">
        <v>151</v>
      </c>
      <c r="B158" s="51" t="s">
        <v>12</v>
      </c>
      <c r="C158" s="38"/>
      <c r="D158" s="19">
        <v>7760</v>
      </c>
      <c r="E158" s="109">
        <v>10000</v>
      </c>
      <c r="F158" s="109">
        <v>0</v>
      </c>
      <c r="G158" s="109">
        <v>0</v>
      </c>
      <c r="H158" s="13">
        <v>1300</v>
      </c>
      <c r="I158" s="13">
        <v>1300</v>
      </c>
      <c r="J158" s="13">
        <v>1300</v>
      </c>
      <c r="K158" s="77"/>
    </row>
    <row r="159" spans="1:11" ht="19.5" customHeight="1" x14ac:dyDescent="0.25">
      <c r="A159" s="36">
        <v>152</v>
      </c>
      <c r="B159" s="51" t="s">
        <v>113</v>
      </c>
      <c r="C159" s="38"/>
      <c r="D159" s="19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77"/>
    </row>
    <row r="160" spans="1:11" ht="34.5" customHeight="1" x14ac:dyDescent="0.25">
      <c r="A160" s="36">
        <v>153</v>
      </c>
      <c r="B160" s="58" t="s">
        <v>75</v>
      </c>
      <c r="C160" s="112" t="s">
        <v>48</v>
      </c>
      <c r="D160" s="12">
        <f t="shared" si="14"/>
        <v>10960.3</v>
      </c>
      <c r="E160" s="110">
        <v>1760</v>
      </c>
      <c r="F160" s="110">
        <v>1840.3</v>
      </c>
      <c r="G160" s="110">
        <v>1840</v>
      </c>
      <c r="H160" s="14">
        <v>1840</v>
      </c>
      <c r="I160" s="14">
        <v>1840</v>
      </c>
      <c r="J160" s="14">
        <v>1840</v>
      </c>
      <c r="K160" s="77" t="s">
        <v>101</v>
      </c>
    </row>
    <row r="161" spans="1:11" x14ac:dyDescent="0.25">
      <c r="A161" s="36">
        <v>154</v>
      </c>
      <c r="B161" s="89" t="s">
        <v>10</v>
      </c>
      <c r="C161" s="88"/>
      <c r="D161" s="19">
        <v>0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88"/>
    </row>
    <row r="162" spans="1:11" x14ac:dyDescent="0.25">
      <c r="A162" s="36">
        <v>155</v>
      </c>
      <c r="B162" s="51" t="s">
        <v>11</v>
      </c>
      <c r="C162" s="88"/>
      <c r="D162" s="19">
        <v>0</v>
      </c>
      <c r="E162" s="19">
        <v>0</v>
      </c>
      <c r="F162" s="19">
        <v>0</v>
      </c>
      <c r="G162" s="19">
        <v>0</v>
      </c>
      <c r="H162" s="19">
        <v>0</v>
      </c>
      <c r="I162" s="19">
        <v>0</v>
      </c>
      <c r="J162" s="19">
        <v>0</v>
      </c>
      <c r="K162" s="88"/>
    </row>
    <row r="163" spans="1:11" x14ac:dyDescent="0.25">
      <c r="A163" s="36">
        <v>156</v>
      </c>
      <c r="B163" s="51" t="s">
        <v>112</v>
      </c>
      <c r="C163" s="88"/>
      <c r="D163" s="19">
        <v>0</v>
      </c>
      <c r="E163" s="19">
        <v>0</v>
      </c>
      <c r="F163" s="19">
        <v>0</v>
      </c>
      <c r="G163" s="19">
        <v>0</v>
      </c>
      <c r="H163" s="19">
        <v>0</v>
      </c>
      <c r="I163" s="19">
        <v>0</v>
      </c>
      <c r="J163" s="19">
        <v>0</v>
      </c>
      <c r="K163" s="88"/>
    </row>
    <row r="164" spans="1:11" x14ac:dyDescent="0.25">
      <c r="A164" s="36">
        <v>157</v>
      </c>
      <c r="B164" s="51" t="s">
        <v>12</v>
      </c>
      <c r="C164" s="88"/>
      <c r="D164" s="19">
        <v>10960.6</v>
      </c>
      <c r="E164" s="109">
        <v>1760</v>
      </c>
      <c r="F164" s="109">
        <v>1840.3</v>
      </c>
      <c r="G164" s="109">
        <v>1840</v>
      </c>
      <c r="H164" s="13">
        <v>1840</v>
      </c>
      <c r="I164" s="13">
        <v>1840</v>
      </c>
      <c r="J164" s="13">
        <v>1840</v>
      </c>
      <c r="K164" s="88"/>
    </row>
    <row r="165" spans="1:11" x14ac:dyDescent="0.25">
      <c r="A165" s="36">
        <v>158</v>
      </c>
      <c r="B165" s="51" t="s">
        <v>113</v>
      </c>
      <c r="C165" s="88"/>
      <c r="D165" s="19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88"/>
    </row>
  </sheetData>
  <mergeCells count="10">
    <mergeCell ref="A1:E1"/>
    <mergeCell ref="A2:K2"/>
    <mergeCell ref="A3:K3"/>
    <mergeCell ref="A4:K4"/>
    <mergeCell ref="J1:K1"/>
    <mergeCell ref="A5:A6"/>
    <mergeCell ref="B5:B6"/>
    <mergeCell ref="C5:C6"/>
    <mergeCell ref="K5:K6"/>
    <mergeCell ref="D5:J5"/>
  </mergeCells>
  <pageMargins left="0.39370078740157483" right="0.39370078740157483" top="0.98425196850393704" bottom="0.74803149606299213" header="0.31496062992125984" footer="0.31496062992125984"/>
  <pageSetup paperSize="9" scale="53" fitToHeight="4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zoomScale="117" zoomScaleNormal="117" workbookViewId="0">
      <selection activeCell="I12" sqref="I12"/>
    </sheetView>
  </sheetViews>
  <sheetFormatPr defaultRowHeight="15" x14ac:dyDescent="0.25"/>
  <cols>
    <col min="1" max="1" width="7.42578125" customWidth="1"/>
    <col min="2" max="2" width="81.85546875" customWidth="1"/>
    <col min="3" max="3" width="12" customWidth="1"/>
    <col min="10" max="10" width="46" customWidth="1"/>
  </cols>
  <sheetData>
    <row r="1" spans="1:10" ht="96" customHeight="1" x14ac:dyDescent="0.25">
      <c r="A1" s="119"/>
      <c r="B1" s="119"/>
      <c r="C1" s="119"/>
      <c r="D1" s="119"/>
      <c r="E1" s="119"/>
      <c r="F1" s="10"/>
      <c r="G1" s="59"/>
      <c r="H1" s="59"/>
      <c r="I1" s="128" t="s">
        <v>92</v>
      </c>
      <c r="J1" s="128"/>
    </row>
    <row r="2" spans="1:10" ht="18" x14ac:dyDescent="0.25">
      <c r="A2" s="120" t="s">
        <v>53</v>
      </c>
      <c r="B2" s="120"/>
      <c r="C2" s="120"/>
      <c r="D2" s="120"/>
      <c r="E2" s="120"/>
      <c r="F2" s="120"/>
      <c r="G2" s="120"/>
      <c r="H2" s="120"/>
      <c r="I2" s="120"/>
      <c r="J2" s="120"/>
    </row>
    <row r="3" spans="1:10" ht="18" x14ac:dyDescent="0.25">
      <c r="A3" s="120" t="s">
        <v>52</v>
      </c>
      <c r="B3" s="120"/>
      <c r="C3" s="120"/>
      <c r="D3" s="120"/>
      <c r="E3" s="120"/>
      <c r="F3" s="120"/>
      <c r="G3" s="120"/>
      <c r="H3" s="120"/>
      <c r="I3" s="120"/>
      <c r="J3" s="120"/>
    </row>
    <row r="4" spans="1:10" ht="18" x14ac:dyDescent="0.25">
      <c r="A4" s="121" t="s">
        <v>89</v>
      </c>
      <c r="B4" s="121"/>
      <c r="C4" s="121"/>
      <c r="D4" s="121"/>
      <c r="E4" s="121"/>
      <c r="F4" s="121"/>
      <c r="G4" s="121"/>
      <c r="H4" s="121"/>
      <c r="I4" s="121"/>
      <c r="J4" s="121"/>
    </row>
    <row r="5" spans="1:10" x14ac:dyDescent="0.25">
      <c r="A5" s="60"/>
      <c r="B5" s="60"/>
      <c r="C5" s="61"/>
      <c r="D5" s="60"/>
      <c r="E5" s="60"/>
      <c r="F5" s="60"/>
      <c r="G5" s="60"/>
      <c r="H5" s="60"/>
      <c r="I5" s="60"/>
      <c r="J5" s="60"/>
    </row>
    <row r="6" spans="1:10" ht="30" customHeight="1" x14ac:dyDescent="0.25">
      <c r="A6" s="123" t="s">
        <v>2</v>
      </c>
      <c r="B6" s="124" t="s">
        <v>17</v>
      </c>
      <c r="C6" s="114" t="s">
        <v>18</v>
      </c>
      <c r="D6" s="126" t="s">
        <v>19</v>
      </c>
      <c r="E6" s="127"/>
      <c r="F6" s="127"/>
      <c r="G6" s="127"/>
      <c r="H6" s="127"/>
      <c r="I6" s="124"/>
      <c r="J6" s="123" t="s">
        <v>20</v>
      </c>
    </row>
    <row r="7" spans="1:10" ht="27.75" customHeight="1" x14ac:dyDescent="0.25">
      <c r="A7" s="123"/>
      <c r="B7" s="124"/>
      <c r="C7" s="125"/>
      <c r="D7" s="29" t="s">
        <v>23</v>
      </c>
      <c r="E7" s="29" t="s">
        <v>24</v>
      </c>
      <c r="F7" s="29" t="s">
        <v>25</v>
      </c>
      <c r="G7" s="29" t="s">
        <v>26</v>
      </c>
      <c r="H7" s="62" t="s">
        <v>27</v>
      </c>
      <c r="I7" s="62" t="s">
        <v>28</v>
      </c>
      <c r="J7" s="123"/>
    </row>
    <row r="8" spans="1:10" x14ac:dyDescent="0.25">
      <c r="A8" s="32" t="s">
        <v>7</v>
      </c>
      <c r="B8" s="32" t="s">
        <v>8</v>
      </c>
      <c r="C8" s="34">
        <v>3</v>
      </c>
      <c r="D8" s="32">
        <v>4</v>
      </c>
      <c r="E8" s="34">
        <v>5</v>
      </c>
      <c r="F8" s="32">
        <v>6</v>
      </c>
      <c r="G8" s="34">
        <v>7</v>
      </c>
      <c r="H8" s="32">
        <v>8</v>
      </c>
      <c r="I8" s="34">
        <v>9</v>
      </c>
      <c r="J8" s="32">
        <v>10</v>
      </c>
    </row>
    <row r="9" spans="1:10" ht="45" x14ac:dyDescent="0.25">
      <c r="A9" s="36">
        <v>1</v>
      </c>
      <c r="B9" s="69" t="s">
        <v>74</v>
      </c>
      <c r="C9" s="46"/>
      <c r="D9" s="70"/>
      <c r="E9" s="70"/>
      <c r="F9" s="70"/>
      <c r="G9" s="70"/>
      <c r="H9" s="70"/>
      <c r="I9" s="70"/>
      <c r="J9" s="46"/>
    </row>
    <row r="10" spans="1:10" ht="45" x14ac:dyDescent="0.25">
      <c r="A10" s="36">
        <v>2</v>
      </c>
      <c r="B10" s="71" t="s">
        <v>54</v>
      </c>
      <c r="C10" s="46"/>
      <c r="D10" s="70"/>
      <c r="E10" s="70"/>
      <c r="F10" s="70"/>
      <c r="G10" s="70"/>
      <c r="H10" s="70"/>
      <c r="I10" s="70"/>
      <c r="J10" s="46"/>
    </row>
    <row r="11" spans="1:10" ht="108.75" customHeight="1" x14ac:dyDescent="0.25">
      <c r="A11" s="36">
        <v>3</v>
      </c>
      <c r="B11" s="69" t="s">
        <v>86</v>
      </c>
      <c r="C11" s="63" t="s">
        <v>22</v>
      </c>
      <c r="D11" s="64">
        <v>0</v>
      </c>
      <c r="E11" s="64">
        <v>1</v>
      </c>
      <c r="F11" s="64">
        <v>1</v>
      </c>
      <c r="G11" s="64">
        <v>1</v>
      </c>
      <c r="H11" s="64">
        <v>1</v>
      </c>
      <c r="I11" s="64">
        <v>1</v>
      </c>
      <c r="J11" s="90" t="s">
        <v>121</v>
      </c>
    </row>
    <row r="12" spans="1:10" ht="66.75" customHeight="1" x14ac:dyDescent="0.25">
      <c r="A12" s="36">
        <v>4</v>
      </c>
      <c r="B12" s="69" t="s">
        <v>87</v>
      </c>
      <c r="C12" s="63" t="s">
        <v>21</v>
      </c>
      <c r="D12" s="91">
        <v>80</v>
      </c>
      <c r="E12" s="91">
        <v>90</v>
      </c>
      <c r="F12" s="91">
        <v>100</v>
      </c>
      <c r="G12" s="91">
        <v>100</v>
      </c>
      <c r="H12" s="91">
        <v>100</v>
      </c>
      <c r="I12" s="91">
        <v>100</v>
      </c>
      <c r="J12" s="90" t="s">
        <v>103</v>
      </c>
    </row>
    <row r="13" spans="1:10" ht="30" x14ac:dyDescent="0.25">
      <c r="A13" s="36">
        <v>5</v>
      </c>
      <c r="B13" s="69" t="s">
        <v>55</v>
      </c>
      <c r="C13" s="51"/>
      <c r="D13" s="92"/>
      <c r="E13" s="92"/>
      <c r="F13" s="92"/>
      <c r="G13" s="92"/>
      <c r="H13" s="92"/>
      <c r="I13" s="92"/>
      <c r="J13" s="51"/>
    </row>
    <row r="14" spans="1:10" ht="50.25" customHeight="1" x14ac:dyDescent="0.25">
      <c r="A14" s="36">
        <v>6</v>
      </c>
      <c r="B14" s="69" t="s">
        <v>58</v>
      </c>
      <c r="C14" s="63" t="s">
        <v>22</v>
      </c>
      <c r="D14" s="64">
        <v>10</v>
      </c>
      <c r="E14" s="64">
        <v>10</v>
      </c>
      <c r="F14" s="64">
        <v>10</v>
      </c>
      <c r="G14" s="64">
        <v>10</v>
      </c>
      <c r="H14" s="64">
        <v>10</v>
      </c>
      <c r="I14" s="64">
        <v>10</v>
      </c>
      <c r="J14" s="93" t="s">
        <v>104</v>
      </c>
    </row>
    <row r="15" spans="1:10" ht="30" x14ac:dyDescent="0.25">
      <c r="A15" s="36">
        <v>7</v>
      </c>
      <c r="B15" s="69" t="s">
        <v>59</v>
      </c>
      <c r="C15" s="63"/>
      <c r="D15" s="64"/>
      <c r="E15" s="64"/>
      <c r="F15" s="64"/>
      <c r="G15" s="64"/>
      <c r="H15" s="64"/>
      <c r="I15" s="64"/>
      <c r="J15" s="37"/>
    </row>
    <row r="16" spans="1:10" ht="30" x14ac:dyDescent="0.25">
      <c r="A16" s="36">
        <v>8</v>
      </c>
      <c r="B16" s="69" t="s">
        <v>60</v>
      </c>
      <c r="C16" s="63" t="s">
        <v>22</v>
      </c>
      <c r="D16" s="64">
        <v>8</v>
      </c>
      <c r="E16" s="64">
        <v>8</v>
      </c>
      <c r="F16" s="64">
        <v>8</v>
      </c>
      <c r="G16" s="64">
        <v>8</v>
      </c>
      <c r="H16" s="64">
        <v>8</v>
      </c>
      <c r="I16" s="64">
        <v>8</v>
      </c>
      <c r="J16" s="93" t="s">
        <v>105</v>
      </c>
    </row>
    <row r="17" spans="1:10" ht="34.5" customHeight="1" x14ac:dyDescent="0.25">
      <c r="A17" s="36">
        <v>9</v>
      </c>
      <c r="B17" s="69" t="s">
        <v>62</v>
      </c>
      <c r="C17" s="72"/>
      <c r="D17" s="54"/>
      <c r="E17" s="54"/>
      <c r="F17" s="54"/>
      <c r="G17" s="54"/>
      <c r="H17" s="54"/>
      <c r="I17" s="54"/>
      <c r="J17" s="65"/>
    </row>
    <row r="18" spans="1:10" ht="54.75" customHeight="1" x14ac:dyDescent="0.25">
      <c r="A18" s="36">
        <v>10</v>
      </c>
      <c r="B18" s="69" t="s">
        <v>61</v>
      </c>
      <c r="C18" s="63" t="s">
        <v>22</v>
      </c>
      <c r="D18" s="66">
        <v>1</v>
      </c>
      <c r="E18" s="66">
        <v>2</v>
      </c>
      <c r="F18" s="66">
        <v>4</v>
      </c>
      <c r="G18" s="66">
        <v>5</v>
      </c>
      <c r="H18" s="66">
        <v>7</v>
      </c>
      <c r="I18" s="66">
        <v>8</v>
      </c>
      <c r="J18" s="93" t="s">
        <v>106</v>
      </c>
    </row>
    <row r="19" spans="1:10" ht="30" x14ac:dyDescent="0.25">
      <c r="A19" s="36">
        <v>11</v>
      </c>
      <c r="B19" s="69" t="s">
        <v>71</v>
      </c>
      <c r="C19" s="72"/>
      <c r="D19" s="54"/>
      <c r="E19" s="54"/>
      <c r="F19" s="54"/>
      <c r="G19" s="54"/>
      <c r="H19" s="54"/>
      <c r="I19" s="54"/>
      <c r="J19" s="65"/>
    </row>
    <row r="20" spans="1:10" x14ac:dyDescent="0.25">
      <c r="A20" s="36">
        <v>12</v>
      </c>
      <c r="B20" s="71" t="s">
        <v>56</v>
      </c>
      <c r="C20" s="72"/>
      <c r="D20" s="54"/>
      <c r="E20" s="54"/>
      <c r="F20" s="54"/>
      <c r="G20" s="54"/>
      <c r="H20" s="54"/>
      <c r="I20" s="54"/>
      <c r="J20" s="65"/>
    </row>
    <row r="21" spans="1:10" ht="51" customHeight="1" x14ac:dyDescent="0.25">
      <c r="A21" s="36">
        <v>13</v>
      </c>
      <c r="B21" s="73" t="s">
        <v>70</v>
      </c>
      <c r="C21" s="63" t="s">
        <v>22</v>
      </c>
      <c r="D21" s="64">
        <v>9</v>
      </c>
      <c r="E21" s="64">
        <v>10</v>
      </c>
      <c r="F21" s="64">
        <v>10</v>
      </c>
      <c r="G21" s="64">
        <v>10</v>
      </c>
      <c r="H21" s="64">
        <v>10</v>
      </c>
      <c r="I21" s="64">
        <v>10</v>
      </c>
      <c r="J21" s="93" t="s">
        <v>107</v>
      </c>
    </row>
    <row r="22" spans="1:10" ht="57" customHeight="1" x14ac:dyDescent="0.25">
      <c r="A22" s="36">
        <v>14</v>
      </c>
      <c r="B22" s="73" t="s">
        <v>57</v>
      </c>
      <c r="C22" s="67" t="s">
        <v>21</v>
      </c>
      <c r="D22" s="68">
        <v>100</v>
      </c>
      <c r="E22" s="68">
        <v>100</v>
      </c>
      <c r="F22" s="68">
        <v>100</v>
      </c>
      <c r="G22" s="68">
        <v>100</v>
      </c>
      <c r="H22" s="68">
        <v>100</v>
      </c>
      <c r="I22" s="68">
        <v>100</v>
      </c>
      <c r="J22" s="93" t="s">
        <v>106</v>
      </c>
    </row>
    <row r="23" spans="1:10" ht="88.5" customHeight="1" x14ac:dyDescent="0.25">
      <c r="A23" s="36">
        <v>15</v>
      </c>
      <c r="B23" s="73" t="s">
        <v>96</v>
      </c>
      <c r="C23" s="67" t="s">
        <v>97</v>
      </c>
      <c r="D23" s="76">
        <v>20</v>
      </c>
      <c r="E23" s="76">
        <v>20</v>
      </c>
      <c r="F23" s="76">
        <v>20</v>
      </c>
      <c r="G23" s="76">
        <v>20</v>
      </c>
      <c r="H23" s="76">
        <v>20</v>
      </c>
      <c r="I23" s="76">
        <v>20</v>
      </c>
      <c r="J23" s="93" t="s">
        <v>108</v>
      </c>
    </row>
    <row r="24" spans="1:10" ht="47.25" customHeight="1" x14ac:dyDescent="0.25">
      <c r="A24" s="37">
        <v>16</v>
      </c>
      <c r="B24" s="73" t="s">
        <v>117</v>
      </c>
      <c r="C24" s="67" t="s">
        <v>21</v>
      </c>
      <c r="D24" s="68">
        <v>100</v>
      </c>
      <c r="E24" s="68">
        <v>100</v>
      </c>
      <c r="F24" s="68">
        <v>100</v>
      </c>
      <c r="G24" s="68">
        <v>100</v>
      </c>
      <c r="H24" s="68">
        <v>100</v>
      </c>
      <c r="I24" s="68">
        <v>100</v>
      </c>
      <c r="J24" s="93" t="s">
        <v>106</v>
      </c>
    </row>
    <row r="25" spans="1:10" ht="30" x14ac:dyDescent="0.25">
      <c r="A25" s="36">
        <v>17</v>
      </c>
      <c r="B25" s="73" t="s">
        <v>72</v>
      </c>
      <c r="C25" s="67"/>
      <c r="D25" s="68"/>
      <c r="E25" s="68"/>
      <c r="F25" s="68"/>
      <c r="G25" s="68"/>
      <c r="H25" s="68"/>
      <c r="I25" s="68"/>
      <c r="J25" s="68"/>
    </row>
    <row r="26" spans="1:10" ht="32.25" customHeight="1" x14ac:dyDescent="0.25">
      <c r="A26" s="36">
        <v>18</v>
      </c>
      <c r="B26" s="73" t="s">
        <v>73</v>
      </c>
      <c r="C26" s="67"/>
      <c r="D26" s="68"/>
      <c r="E26" s="68"/>
      <c r="F26" s="68"/>
      <c r="G26" s="68"/>
      <c r="H26" s="68"/>
      <c r="I26" s="68"/>
      <c r="J26" s="68"/>
    </row>
    <row r="27" spans="1:10" ht="51.75" customHeight="1" x14ac:dyDescent="0.25">
      <c r="A27" s="36">
        <v>19</v>
      </c>
      <c r="B27" s="73" t="s">
        <v>66</v>
      </c>
      <c r="C27" s="67" t="s">
        <v>21</v>
      </c>
      <c r="D27" s="68">
        <v>66.599999999999994</v>
      </c>
      <c r="E27" s="68">
        <v>72.599999999999994</v>
      </c>
      <c r="F27" s="68">
        <v>100</v>
      </c>
      <c r="G27" s="68">
        <v>100</v>
      </c>
      <c r="H27" s="68">
        <v>100</v>
      </c>
      <c r="I27" s="68">
        <v>100</v>
      </c>
      <c r="J27" s="93" t="s">
        <v>107</v>
      </c>
    </row>
    <row r="28" spans="1:10" ht="53.25" customHeight="1" x14ac:dyDescent="0.25">
      <c r="A28" s="36">
        <v>20</v>
      </c>
      <c r="B28" s="73" t="s">
        <v>67</v>
      </c>
      <c r="C28" s="67" t="s">
        <v>21</v>
      </c>
      <c r="D28" s="68">
        <v>83.4</v>
      </c>
      <c r="E28" s="68">
        <v>90.4</v>
      </c>
      <c r="F28" s="68">
        <v>100</v>
      </c>
      <c r="G28" s="68">
        <v>100</v>
      </c>
      <c r="H28" s="68">
        <v>100</v>
      </c>
      <c r="I28" s="68">
        <v>100</v>
      </c>
      <c r="J28" s="93" t="s">
        <v>109</v>
      </c>
    </row>
    <row r="29" spans="1:10" ht="66" customHeight="1" x14ac:dyDescent="0.25">
      <c r="A29" s="36">
        <v>21</v>
      </c>
      <c r="B29" s="73" t="s">
        <v>68</v>
      </c>
      <c r="C29" s="67" t="s">
        <v>21</v>
      </c>
      <c r="D29" s="68">
        <v>20</v>
      </c>
      <c r="E29" s="68">
        <v>30</v>
      </c>
      <c r="F29" s="68">
        <v>40</v>
      </c>
      <c r="G29" s="68">
        <v>50</v>
      </c>
      <c r="H29" s="68">
        <v>50</v>
      </c>
      <c r="I29" s="68">
        <v>50</v>
      </c>
      <c r="J29" s="93" t="s">
        <v>110</v>
      </c>
    </row>
    <row r="30" spans="1:10" ht="72" customHeight="1" x14ac:dyDescent="0.25">
      <c r="A30" s="36">
        <v>22</v>
      </c>
      <c r="B30" s="73" t="s">
        <v>69</v>
      </c>
      <c r="C30" s="67" t="s">
        <v>21</v>
      </c>
      <c r="D30" s="68">
        <v>15</v>
      </c>
      <c r="E30" s="68">
        <v>25</v>
      </c>
      <c r="F30" s="68">
        <v>35</v>
      </c>
      <c r="G30" s="68">
        <v>45</v>
      </c>
      <c r="H30" s="68">
        <v>45</v>
      </c>
      <c r="I30" s="68">
        <v>45</v>
      </c>
      <c r="J30" s="93" t="s">
        <v>110</v>
      </c>
    </row>
    <row r="31" spans="1:10" ht="54" customHeight="1" x14ac:dyDescent="0.25">
      <c r="A31" s="36">
        <v>23</v>
      </c>
      <c r="B31" s="73" t="s">
        <v>99</v>
      </c>
      <c r="C31" s="67" t="s">
        <v>21</v>
      </c>
      <c r="D31" s="94">
        <v>100</v>
      </c>
      <c r="E31" s="95">
        <v>100</v>
      </c>
      <c r="F31" s="95">
        <v>100</v>
      </c>
      <c r="G31" s="95">
        <v>100</v>
      </c>
      <c r="H31" s="95">
        <v>100</v>
      </c>
      <c r="I31" s="95">
        <v>100</v>
      </c>
      <c r="J31" s="93" t="s">
        <v>119</v>
      </c>
    </row>
    <row r="32" spans="1:10" ht="56.25" customHeight="1" x14ac:dyDescent="0.25">
      <c r="A32" s="36">
        <v>24</v>
      </c>
      <c r="B32" s="73" t="s">
        <v>102</v>
      </c>
      <c r="C32" s="67" t="s">
        <v>21</v>
      </c>
      <c r="D32" s="94">
        <v>100</v>
      </c>
      <c r="E32" s="95">
        <v>100</v>
      </c>
      <c r="F32" s="95">
        <v>100</v>
      </c>
      <c r="G32" s="95">
        <v>100</v>
      </c>
      <c r="H32" s="95">
        <v>100</v>
      </c>
      <c r="I32" s="95">
        <v>100</v>
      </c>
      <c r="J32" s="93" t="s">
        <v>118</v>
      </c>
    </row>
    <row r="33" spans="2:10" x14ac:dyDescent="0.25">
      <c r="B33" s="96"/>
      <c r="C33" s="96"/>
      <c r="D33" s="96"/>
      <c r="E33" s="96"/>
      <c r="F33" s="96"/>
      <c r="G33" s="96"/>
      <c r="H33" s="96"/>
      <c r="I33" s="96"/>
      <c r="J33" s="96"/>
    </row>
    <row r="34" spans="2:10" x14ac:dyDescent="0.25">
      <c r="B34" s="96"/>
      <c r="C34" s="96"/>
      <c r="D34" s="96"/>
      <c r="E34" s="96"/>
      <c r="F34" s="96"/>
      <c r="G34" s="96"/>
      <c r="H34" s="96"/>
      <c r="I34" s="96"/>
      <c r="J34" s="96"/>
    </row>
    <row r="35" spans="2:10" x14ac:dyDescent="0.25">
      <c r="B35" s="96"/>
      <c r="C35" s="96"/>
      <c r="D35" s="96"/>
      <c r="E35" s="96"/>
      <c r="F35" s="96"/>
      <c r="G35" s="96"/>
      <c r="H35" s="96"/>
      <c r="I35" s="96"/>
      <c r="J35" s="96"/>
    </row>
    <row r="36" spans="2:10" x14ac:dyDescent="0.25">
      <c r="B36" s="96"/>
      <c r="C36" s="96"/>
      <c r="D36" s="96"/>
      <c r="E36" s="96"/>
      <c r="F36" s="96"/>
      <c r="G36" s="96"/>
      <c r="H36" s="96"/>
      <c r="I36" s="96"/>
      <c r="J36" s="96"/>
    </row>
    <row r="37" spans="2:10" x14ac:dyDescent="0.25">
      <c r="B37" s="96"/>
      <c r="C37" s="96"/>
      <c r="D37" s="96"/>
      <c r="E37" s="96"/>
      <c r="F37" s="96"/>
      <c r="G37" s="96"/>
      <c r="H37" s="96"/>
      <c r="I37" s="96"/>
      <c r="J37" s="96"/>
    </row>
  </sheetData>
  <mergeCells count="10">
    <mergeCell ref="A1:E1"/>
    <mergeCell ref="A2:J2"/>
    <mergeCell ref="A3:J3"/>
    <mergeCell ref="A4:J4"/>
    <mergeCell ref="I1:J1"/>
    <mergeCell ref="A6:A7"/>
    <mergeCell ref="B6:B7"/>
    <mergeCell ref="C6:C7"/>
    <mergeCell ref="J6:J7"/>
    <mergeCell ref="D6:I6"/>
  </mergeCells>
  <pageMargins left="0.39370078740157483" right="0.39370078740157483" top="0.98425196850393704" bottom="0.74803149606299213" header="0.31496062992125984" footer="0.31496062992125984"/>
  <pageSetup paperSize="9" scale="68" fitToHeight="3" orientation="landscape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План мероприятий</vt:lpstr>
      <vt:lpstr>Целевые показатели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2021-01-18T07:06:05Z</dcterms:modified>
</cp:coreProperties>
</file>